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9195"/>
  </bookViews>
  <sheets>
    <sheet name="Tabelle1" sheetId="1" r:id="rId1"/>
  </sheets>
  <definedNames>
    <definedName name="NewSub">Tabelle1!$K$11:$O$56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1" l="1"/>
  <c r="C23" i="1"/>
  <c r="C22" i="1"/>
  <c r="C21" i="1"/>
  <c r="B3" i="1"/>
</calcChain>
</file>

<file path=xl/sharedStrings.xml><?xml version="1.0" encoding="utf-8"?>
<sst xmlns="http://schemas.openxmlformats.org/spreadsheetml/2006/main" count="375" uniqueCount="344">
  <si>
    <t>ACP Customer Requirements</t>
  </si>
  <si>
    <t>Filename / worksheet</t>
  </si>
  <si>
    <t>Revision history ACP-configurator</t>
  </si>
  <si>
    <t>rev 1.8, 03/05-2016</t>
  </si>
  <si>
    <t>Updated various construction sets to align with update NX models
Separated part number, supplier name and supplier part number from part name
Added worksheet "Sorted BOM"
Updated constr. 1001: added pos. nr. for suction service valve
Updated constr. set 1002, 1003: added data for coupling housing GS7150
Updated constr. set 1101, added part no. data AWA
Updated constr. set 1102, added part no. data Heco and Klinger
Updated constr. set 1103, added temporary AWA part no. for Rotalock weld nipple
Updated constr. set 1105, added temperature well info
Updated constr. set 1108, added AWA part numbers for DN - Rotalock weld bush
Updated constr. set 1202, added temperature well info
Updated constr. set 1301 &amp; 1304, added Heco and Klinger part numbers for flange set and seal,added temperature well info
Updated constr. set 1303, added temperature well info
Updated constr. set 1401, added Heco and Klinger part no.
Updated constr. set 1402, added AWA part no., added temperature well info
Added constr. set 1404, cable set eco system
Updated constr. set 1501, 1502, 1503, 1504, added specification of beam and support material
Updated constr. set 1801: variants of control panel defined
Updated constr. set 1803: added cable set definitions
Updated constr. set 1901, added AWA part no.
Updated constr. set 1902, added Danfoss bracket and connection pipe
BOM update: pos. 111, 211, 311, 151, 470, 471, 521, 523 change of Hansen valve type., pos. 510 changed from NC to NO, set 1501: added name plate
CAD update 29/09-2015: All IEC motors (fix and var. Speed) have been given a new DocID due to new assemblies
BOM 1.7 is aligned with all CAD construction sets release per Dec. 2015 (released in ECTR and stp-file on M/PWA)</t>
  </si>
  <si>
    <t>rev 1.9, xx/yy-2016</t>
  </si>
  <si>
    <t>implementation of flange-sets for weldless assembly</t>
  </si>
  <si>
    <t>Customer data</t>
  </si>
  <si>
    <t>Subsidiary</t>
  </si>
  <si>
    <t>Company Name</t>
  </si>
  <si>
    <t>EMEA</t>
  </si>
  <si>
    <t>Adress Street</t>
  </si>
  <si>
    <t>BITZER Benelux bvba</t>
  </si>
  <si>
    <t>Office Benelux</t>
  </si>
  <si>
    <t>Diepenbekerweg 30 bus 1</t>
  </si>
  <si>
    <t>3500 Hasselt // Belgium        </t>
  </si>
  <si>
    <t xml:space="preserve">Tel: +32 (0)11 32 53 53 </t>
  </si>
  <si>
    <t>Adress Zip Code &amp; City</t>
  </si>
  <si>
    <t>BITZER Kühlmaschinenbau GmbH</t>
  </si>
  <si>
    <t xml:space="preserve">Vertrieb Deutschland und Schweiz         </t>
  </si>
  <si>
    <t>Eschenbrünnlestraße 15</t>
  </si>
  <si>
    <t>71065 Sindelfingen // Germany        </t>
  </si>
  <si>
    <t>Tel: +49 (0)70 31 932-0</t>
  </si>
  <si>
    <t>Adress Country</t>
  </si>
  <si>
    <t>BITZER Kühlmaschinenbau</t>
  </si>
  <si>
    <t>Vertrieb Schkeuditz GmbH</t>
  </si>
  <si>
    <t>Industriestraße 48</t>
  </si>
  <si>
    <t>04435 Schkeuditz</t>
  </si>
  <si>
    <t>Tel +49 (0) 34 204 702-0</t>
  </si>
  <si>
    <t>Contact person</t>
  </si>
  <si>
    <t>BITZER Kühlmaschinenbau NEBS</t>
  </si>
  <si>
    <t>Sales Northern Europe &amp; Baltic States</t>
  </si>
  <si>
    <t>71065 Sindelfingen // Germany</t>
  </si>
  <si>
    <t>Tel: +49 (0) 70 31 932-0</t>
  </si>
  <si>
    <t>Contact phone</t>
  </si>
  <si>
    <t>BITZER France</t>
  </si>
  <si>
    <t>6 Place Berthe Morisot – BAT B4 Parc Technologique</t>
  </si>
  <si>
    <t>69800 SAINT PRIEST // France        </t>
  </si>
  <si>
    <t>Tel: +33 4 72 14 86 86</t>
  </si>
  <si>
    <t xml:space="preserve">Contact e-mail </t>
  </si>
  <si>
    <t>Bitzer UK Limited</t>
  </si>
  <si>
    <t>Advantage One, Third Avenue Denbigh West</t>
  </si>
  <si>
    <t>Bletchley, Milton Keynes, MK1 1DR</t>
  </si>
  <si>
    <t>Tel: +44 (0) 1908 642966</t>
  </si>
  <si>
    <t>Reference</t>
  </si>
  <si>
    <t>BITZER Italia S.r.l.</t>
  </si>
  <si>
    <t>Viale del Mercato Nuovo, 44G</t>
  </si>
  <si>
    <t>36100 Vicenza // Italy</t>
  </si>
  <si>
    <t>Tel: +39 0444 962020</t>
  </si>
  <si>
    <t>BITZER subsidiary data</t>
  </si>
  <si>
    <t>BITZER Austria GmbH</t>
  </si>
  <si>
    <t>Asperngasse 4</t>
  </si>
  <si>
    <t>8020 Graz // Austria</t>
  </si>
  <si>
    <t>Tel: +43 (0)316 58 27 67-0</t>
  </si>
  <si>
    <t>BITZER (Portugal) Compressores para Frio, S.A.</t>
  </si>
  <si>
    <t>Zona Industrial, Rua G'</t>
  </si>
  <si>
    <t>6000-459 Castelo Branco</t>
  </si>
  <si>
    <t>Tel: +351 2 72 34 85 50</t>
  </si>
  <si>
    <t>BITZER CIS LLC.</t>
  </si>
  <si>
    <t>B. Kozlovsky side street 12 Build 1</t>
  </si>
  <si>
    <t>107078 Moscow// Russia</t>
  </si>
  <si>
    <t>Tel: +7 49 56 28 41 78 or 9 33 88 31</t>
  </si>
  <si>
    <t>BITZER Middle East</t>
  </si>
  <si>
    <t>410 B, Baniyas Complex, Naser Square Makthoum Street 112 // P.O. Box 82571</t>
  </si>
  <si>
    <t>Dubai // United Arab Emirates        </t>
  </si>
  <si>
    <t>Tel: +971 (0) 4 221 87 80</t>
  </si>
  <si>
    <t>Phone</t>
  </si>
  <si>
    <t>Afrika</t>
  </si>
  <si>
    <t>BITZER Kuehlmaschinenbau (S.A.)  Jo</t>
  </si>
  <si>
    <t>(Proprietary) Ltd.</t>
  </si>
  <si>
    <t>2 Prelude Avenue (Cnr. Press &amp; Prelude), Edgardale/Crown Mines</t>
  </si>
  <si>
    <t>2092 Johannesburg</t>
  </si>
  <si>
    <t>Tel: +27 11 493 6622</t>
  </si>
  <si>
    <t>Contact phone direct</t>
  </si>
  <si>
    <t>BITZER Kuehlmaschinenbau (S.A.)  Pa</t>
  </si>
  <si>
    <t>Unit 1 Marine Park, 18 Marine Drive</t>
  </si>
  <si>
    <t>7420 Paarden Eiland, Cape Town</t>
  </si>
  <si>
    <t>Tel: +27 2 15 10 46 80</t>
  </si>
  <si>
    <t>Offer number</t>
  </si>
  <si>
    <t>Asia</t>
  </si>
  <si>
    <t>Regional data</t>
  </si>
  <si>
    <t xml:space="preserve">BITZER Refrigeration Technology </t>
  </si>
  <si>
    <t>(China) Co., Ltd</t>
  </si>
  <si>
    <t>No. 20, Fourth Jing Hai Road, Beijing Economic-Technological Development Area</t>
  </si>
  <si>
    <t>100023 Beijing</t>
  </si>
  <si>
    <t>Tel: +86 10 67 81 90 00</t>
  </si>
  <si>
    <t>BITZER China Jinan</t>
  </si>
  <si>
    <t>Jinan Office</t>
  </si>
  <si>
    <t>Room 2301, Building 3, Lushang Glory, No. 9777, Jingshi Road</t>
  </si>
  <si>
    <t>250000 Jinan</t>
  </si>
  <si>
    <t xml:space="preserve">Tel: +86 531-88 81 27 72 </t>
  </si>
  <si>
    <t>Region</t>
  </si>
  <si>
    <t>EUR</t>
  </si>
  <si>
    <t>BITZER China Guangzhou</t>
  </si>
  <si>
    <t>Guangzhou Office</t>
  </si>
  <si>
    <t>Room 2110,Grand Mansion, No.228, Tianhe Road, Tianhe District</t>
  </si>
  <si>
    <t>510620 Guangzhou</t>
  </si>
  <si>
    <t>Tel: +86 20 38 20 15 33,Ext:6010</t>
  </si>
  <si>
    <t>BITZER China Shanghai</t>
  </si>
  <si>
    <t>Shanghai Office</t>
  </si>
  <si>
    <t>F/14F Huamin Empire Plaza, No. 726, Yan An Road (W)</t>
  </si>
  <si>
    <t>200050 Shanghai</t>
  </si>
  <si>
    <t>Tel: +86 21 52 37 69 99</t>
  </si>
  <si>
    <t>Language Documentation</t>
  </si>
  <si>
    <t>ENG</t>
  </si>
  <si>
    <t>BITZER Refrigeration Asia Limited</t>
  </si>
  <si>
    <t>Hong Kong</t>
  </si>
  <si>
    <t xml:space="preserve">Unit 1503 Tai Tung Building 8 Fleming Road, Wanchai </t>
  </si>
  <si>
    <t>Tel: +852 28 68 02 06</t>
  </si>
  <si>
    <t>Language Touchpanel</t>
  </si>
  <si>
    <t>BITZER Refrigeration Asia Pte. Ltd. Si</t>
  </si>
  <si>
    <t>Singapur</t>
  </si>
  <si>
    <t>112 Robinson Road #07-02</t>
  </si>
  <si>
    <t>068902 Singapore</t>
  </si>
  <si>
    <t>Tel: +65 62 20 49 42</t>
  </si>
  <si>
    <t>BITZER Refrigeration Asia Pte. Ltd. Th</t>
  </si>
  <si>
    <t>Thailand</t>
  </si>
  <si>
    <t>33/4, Tower A, 35th floor, Rama 9 road,</t>
  </si>
  <si>
    <t>10310 Huaykwang Bangkok</t>
  </si>
  <si>
    <t>Tel: +66 (0) 2 118 0425</t>
  </si>
  <si>
    <t>Legislation</t>
  </si>
  <si>
    <t>PED</t>
  </si>
  <si>
    <t>BITZER Refrigeration Asia Pte. Ltd. Vi</t>
  </si>
  <si>
    <t>Vietnam</t>
  </si>
  <si>
    <t>Unit 007, Level 4, Centec Tower, 72-74 Nguyen Thi Minh Khai St., District 3</t>
  </si>
  <si>
    <t>Ho Chi Minh City</t>
  </si>
  <si>
    <t>Tel: +84 8 3822 7024</t>
  </si>
  <si>
    <t>BITZER India Private Limited Mu</t>
  </si>
  <si>
    <t>Head Office India</t>
  </si>
  <si>
    <t>R-708/1, TTC Industrial Area</t>
  </si>
  <si>
    <t>Rabale, Navi Mumbai - 400 701</t>
  </si>
  <si>
    <t>Tel: +91 22 71071001</t>
  </si>
  <si>
    <t>Product selection</t>
  </si>
  <si>
    <t>BITZER India Private Limited Ba</t>
  </si>
  <si>
    <t>Bangalore</t>
  </si>
  <si>
    <t>Vishnu Arcade, No. 111, 1st C Main Road, 2nd Phase, Peenya Industrial Area</t>
  </si>
  <si>
    <t>560 058 Bangalore</t>
  </si>
  <si>
    <t>Tel: +91-080 28 39 13 27</t>
  </si>
  <si>
    <t>BITZER India Private Limited De</t>
  </si>
  <si>
    <t>Delhi</t>
  </si>
  <si>
    <t>D-20 /1, Phase-I, Okhla Industrial Area</t>
  </si>
  <si>
    <t>110020 New Delhi</t>
  </si>
  <si>
    <t>Tel: +91 11 - 4651 6258</t>
  </si>
  <si>
    <t>Application type</t>
  </si>
  <si>
    <t>Booster (B)</t>
  </si>
  <si>
    <t>BITZER India Private Limited Ko</t>
  </si>
  <si>
    <t>Kolkata</t>
  </si>
  <si>
    <t>Dag No. 856, Near Salap More, NH6, Nibra Bombay Road, Howrah, West Bengal</t>
  </si>
  <si>
    <t>PIN-711409 Kolkata</t>
  </si>
  <si>
    <t>Tel: +91 33 2669 8889</t>
  </si>
  <si>
    <t>BITZER India Private Limited Bo</t>
  </si>
  <si>
    <t>Bogor</t>
  </si>
  <si>
    <t>JI. Raya Tlajung Udik No. 2 ,Gunung Putri</t>
  </si>
  <si>
    <t>16962 Bogor</t>
  </si>
  <si>
    <t>Tel: +62 2 18 67 10 41</t>
  </si>
  <si>
    <t>Number of compressors</t>
  </si>
  <si>
    <t>any (2 or 3)</t>
  </si>
  <si>
    <t>PT. BITZER Compressors In</t>
  </si>
  <si>
    <t>Indonesia</t>
  </si>
  <si>
    <t>Jl. Raya Tlajung Udik No.2 Gunung Putri</t>
  </si>
  <si>
    <t>Bogor 16962 - Indonesia</t>
  </si>
  <si>
    <t>Tel: +62 (0) 21 867 10 41</t>
  </si>
  <si>
    <t>PT. BITZER Compressors Su</t>
  </si>
  <si>
    <t>Surabaya</t>
  </si>
  <si>
    <t>Jl. Raya Rungkut Industri III No. 7 D</t>
  </si>
  <si>
    <t>60293 Surabaya</t>
  </si>
  <si>
    <t>Tel: +62 (31) 99841093</t>
  </si>
  <si>
    <t>Frequency inverter</t>
  </si>
  <si>
    <t>with (on 1. Compressor)</t>
  </si>
  <si>
    <t>BITZER Japan K.K. Os</t>
  </si>
  <si>
    <t>Osaka Sales Office</t>
  </si>
  <si>
    <t>Senri Life Science Center Bldg, 14F ,1-4-2 Shinsenri-higashimachi,Toyonaka-city</t>
  </si>
  <si>
    <t>560-0082 Osaka</t>
  </si>
  <si>
    <t>Tel: +81 6 68 73 85 55</t>
  </si>
  <si>
    <t>BITZER Japan K.K. To</t>
  </si>
  <si>
    <t>Tokyo Sales Office</t>
  </si>
  <si>
    <t>Level 28 Shinagawa Intercity Tower A, 2-15-1 Konan Minato-ku</t>
  </si>
  <si>
    <t>108-6028 Tokyo</t>
  </si>
  <si>
    <t>Tel: +81 3 67 17 43 66</t>
  </si>
  <si>
    <t>Operating point</t>
  </si>
  <si>
    <t>BITZER (South East Asia) Sdn. Bhd.</t>
  </si>
  <si>
    <t>Malaysia</t>
  </si>
  <si>
    <t>No. 201, Block A, Kelana Business Centre ,97, Jalan SS 7/2</t>
  </si>
  <si>
    <t>47301 Petaling Jaya, Selangor</t>
  </si>
  <si>
    <t>Tel: +60 3 78 06 12 20</t>
  </si>
  <si>
    <t>BITZER Korea Co., Ltd.</t>
  </si>
  <si>
    <t>Südkorea</t>
  </si>
  <si>
    <t>#101, 26 Jeonpa-ro 104beon-gil, Dongan-gu, Anyang-si</t>
  </si>
  <si>
    <t>14041 Gyeonggi-do</t>
  </si>
  <si>
    <t>Tel: +82 31 4 52 39 31</t>
  </si>
  <si>
    <t>Cooling capacity nominal</t>
  </si>
  <si>
    <t>kW</t>
  </si>
  <si>
    <t>BITZER SE (Rep. Office)</t>
  </si>
  <si>
    <t>V.A.E.</t>
  </si>
  <si>
    <t>1703 Twin Towers, Baniyas Street, Deira</t>
  </si>
  <si>
    <t>Dubai</t>
  </si>
  <si>
    <t>Tel: +971 42 21 87 80</t>
  </si>
  <si>
    <t>Evaporating sat. temp. nominal</t>
  </si>
  <si>
    <t>°C</t>
  </si>
  <si>
    <t>Australia</t>
  </si>
  <si>
    <t>BITZER Australia Pty Limited HO</t>
  </si>
  <si>
    <t>Head Office</t>
  </si>
  <si>
    <t>134-136 Dunheved Circuit</t>
  </si>
  <si>
    <t>2760 St. Marys NSW 2760</t>
  </si>
  <si>
    <t>Tel: +61 (0) 2 8801 9300</t>
  </si>
  <si>
    <t>Condensing sat. temp. Nominal</t>
  </si>
  <si>
    <t>BITZER Australia Pty Limited Br</t>
  </si>
  <si>
    <t>Brisbane Branch Office</t>
  </si>
  <si>
    <t>2C, 50 Logan Road</t>
  </si>
  <si>
    <t>4102 Woolloongabba QLD</t>
  </si>
  <si>
    <t>Tel: +61 (0) 7 3725 1360</t>
  </si>
  <si>
    <t>BITZER Australia Pty Limited Ke</t>
  </si>
  <si>
    <t>Kewdale Branch Office</t>
  </si>
  <si>
    <t>Unit 1, 11 Draper Place</t>
  </si>
  <si>
    <t>6105 Kewdale</t>
  </si>
  <si>
    <t>Tel: +61 (0) 8 63 50 62 97</t>
  </si>
  <si>
    <t>Economizer</t>
  </si>
  <si>
    <t>If it brings an advantage</t>
  </si>
  <si>
    <t>BITZER Australia Pty Limited Ma</t>
  </si>
  <si>
    <t>Mansfield Park Branch Office</t>
  </si>
  <si>
    <t>8/400 Grand Junction Road</t>
  </si>
  <si>
    <t>5012 Mansfield Park</t>
  </si>
  <si>
    <t>Tel: +61 (0) 8 83 45 61 10</t>
  </si>
  <si>
    <t>BITZER Australia Pty Limited Su</t>
  </si>
  <si>
    <t>Sunshine Branch Office</t>
  </si>
  <si>
    <t>25 Strzelecki Avenue</t>
  </si>
  <si>
    <t>3020 Sunshine</t>
  </si>
  <si>
    <t>Tel: +61 (0) 3 83 26 82 00</t>
  </si>
  <si>
    <t>Sideload</t>
  </si>
  <si>
    <t xml:space="preserve">No </t>
  </si>
  <si>
    <t>BITZER Australia Pty Limited NZ</t>
  </si>
  <si>
    <t>New Zealand Branch</t>
  </si>
  <si>
    <t>9a Douglas Alexander Parade</t>
  </si>
  <si>
    <t>0632 Rosedale Auckland // New Zealand</t>
  </si>
  <si>
    <t>Tel: + 64 9 4 15 20 30</t>
  </si>
  <si>
    <t>Side load sat. temp.</t>
  </si>
  <si>
    <t>Side load capacity</t>
  </si>
  <si>
    <t>Regional Data:</t>
  </si>
  <si>
    <t>Product selection:</t>
  </si>
  <si>
    <t>Plant data</t>
  </si>
  <si>
    <t>USA</t>
  </si>
  <si>
    <t>medium temp. (K)</t>
  </si>
  <si>
    <t>BRA 120V/60Hz</t>
  </si>
  <si>
    <t>low temp. (N)</t>
  </si>
  <si>
    <t>Power supply, main voltage / frequency</t>
  </si>
  <si>
    <t>380 - 415 V / 50 Hz</t>
  </si>
  <si>
    <t>BRA 220V/60Hz</t>
  </si>
  <si>
    <t>advantageous (N or K)</t>
  </si>
  <si>
    <t>other</t>
  </si>
  <si>
    <t>CHINA</t>
  </si>
  <si>
    <t>Control voltage / frequency</t>
  </si>
  <si>
    <t>230 V / 50 Hz</t>
  </si>
  <si>
    <t>ACP Design pressure (LP / HP)</t>
  </si>
  <si>
    <t xml:space="preserve">16 / 24 barg </t>
  </si>
  <si>
    <t>SPA</t>
  </si>
  <si>
    <t>Other</t>
  </si>
  <si>
    <t>POR</t>
  </si>
  <si>
    <t>GER</t>
  </si>
  <si>
    <t>Oil cooling system</t>
  </si>
  <si>
    <t>Thermosypon</t>
  </si>
  <si>
    <t>FRE</t>
  </si>
  <si>
    <t>Media</t>
  </si>
  <si>
    <t>Ammonia (thermosyphon)</t>
  </si>
  <si>
    <t>Concentration</t>
  </si>
  <si>
    <t>%</t>
  </si>
  <si>
    <t>ASME</t>
  </si>
  <si>
    <t>without</t>
  </si>
  <si>
    <t>Inlet temp.</t>
  </si>
  <si>
    <t>Outlet temp</t>
  </si>
  <si>
    <t>with (on each Compressor)</t>
  </si>
  <si>
    <t>Oil type</t>
  </si>
  <si>
    <t>Oiltype</t>
  </si>
  <si>
    <t>Arctic SHC226E (PAO)</t>
  </si>
  <si>
    <t>Operating Point:</t>
  </si>
  <si>
    <t>Plant Data:</t>
  </si>
  <si>
    <t>Medias:</t>
  </si>
  <si>
    <t>Product safety</t>
  </si>
  <si>
    <t>415 V / 50 Hz</t>
  </si>
  <si>
    <t>Ethylene glycol</t>
  </si>
  <si>
    <t>Reflo Synthetic 68A (PAO)</t>
  </si>
  <si>
    <t>Propylene glycol</t>
  </si>
  <si>
    <t>Safety valve setting</t>
  </si>
  <si>
    <t>24 barg</t>
  </si>
  <si>
    <t>Yes</t>
  </si>
  <si>
    <t>220/380/440V 60 Hz</t>
  </si>
  <si>
    <t>Arctic SHC NH 68 (PAO)</t>
  </si>
  <si>
    <t>Others</t>
  </si>
  <si>
    <t>No</t>
  </si>
  <si>
    <t>460 V / 60 Hz</t>
  </si>
  <si>
    <t>Ethanol</t>
  </si>
  <si>
    <t>CP-4600-68 (PAO)</t>
  </si>
  <si>
    <t>Methanol</t>
  </si>
  <si>
    <t>Reflo 68A (hy. tr. mineral oil)</t>
  </si>
  <si>
    <t>Product options</t>
  </si>
  <si>
    <t>Thermooil</t>
  </si>
  <si>
    <t>CP-1009-68 (hy. tr. mineral oil)</t>
  </si>
  <si>
    <t>Salt solutions</t>
  </si>
  <si>
    <t>Enything Else</t>
  </si>
  <si>
    <t>Control panel</t>
  </si>
  <si>
    <t>touch screen HMI</t>
  </si>
  <si>
    <t>120 V / 60 Hz</t>
  </si>
  <si>
    <t>Clean water</t>
  </si>
  <si>
    <t>220 V/ 60 Hz</t>
  </si>
  <si>
    <t>Closed water circuit</t>
  </si>
  <si>
    <t>Electrical switchboard</t>
  </si>
  <si>
    <t>Cooling tower water</t>
  </si>
  <si>
    <t>River water</t>
  </si>
  <si>
    <t>Economizer system</t>
  </si>
  <si>
    <t>Valve Station Compressors</t>
  </si>
  <si>
    <t xml:space="preserve">No Valve Station </t>
  </si>
  <si>
    <t>275 / 400 psig</t>
  </si>
  <si>
    <t>Economicer solution</t>
  </si>
  <si>
    <t xml:space="preserve">No closed Intercooler </t>
  </si>
  <si>
    <t>Closed Circuit</t>
  </si>
  <si>
    <t>Heat Recovery</t>
  </si>
  <si>
    <t>Safty Valve Settings:</t>
  </si>
  <si>
    <t>Product Options</t>
  </si>
  <si>
    <t>16 barg</t>
  </si>
  <si>
    <t>CM Controller</t>
  </si>
  <si>
    <t>18 barg</t>
  </si>
  <si>
    <t>20 barg</t>
  </si>
  <si>
    <t>22 barg</t>
  </si>
  <si>
    <t>Electrical Swichbord</t>
  </si>
  <si>
    <t>250 psig</t>
  </si>
  <si>
    <t>300 psig</t>
  </si>
  <si>
    <t>350 psig</t>
  </si>
  <si>
    <t>Only delvering of Softstarters</t>
  </si>
  <si>
    <t>400 psig</t>
  </si>
  <si>
    <t>Schneider, ship loose</t>
  </si>
  <si>
    <t>WEG, ship loose</t>
  </si>
  <si>
    <t>Valve Station for each compressor</t>
  </si>
  <si>
    <t>Valve Station incl. wiring and controller</t>
  </si>
  <si>
    <t>120 kW Economicer as stand alone</t>
  </si>
  <si>
    <t>160 kW Economicer as stand alone</t>
  </si>
  <si>
    <t>120 kW Economicer incl. Cabling</t>
  </si>
  <si>
    <t>160 kW Economicer incl. Cabling</t>
  </si>
  <si>
    <t>120 kW Economicer incl. Cabling &amp; controller</t>
  </si>
  <si>
    <t>160 kW Economicer incl. Cabling &amp; controller</t>
  </si>
  <si>
    <t>Commisioning kit ACP per Compressor</t>
  </si>
  <si>
    <t>First oil charge as an Option</t>
  </si>
  <si>
    <t>REMARKS</t>
  </si>
  <si>
    <t>First oil charge Option</t>
  </si>
  <si>
    <t>1500…</t>
  </si>
  <si>
    <t>24V AC</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</si>
</sst>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color theme="1"/>
      <name val="Arial Black"/>
      <family val="2"/>
    </font>
    <font>
      <sz val="10"/>
      <color theme="1"/>
      <name val="Calibri"/>
      <family val="2"/>
      <scheme val="minor"/>
    </font>
    <font>
      <i/>
      <sz val="10"/>
      <color rgb="FF002060"/>
      <name val="Calibri"/>
      <family val="2"/>
      <scheme val="minor"/>
    </font>
    <font>
      <sz val="9"/>
      <color rgb="FF000000"/>
      <name val="Verdana"/>
      <family val="2"/>
    </font>
    <font>
      <sz val="8"/>
      <color theme="1"/>
      <name val="Calibri"/>
      <family val="2"/>
      <scheme val="minor"/>
    </font>
    <font>
      <b/>
      <sz val="10"/>
      <color theme="1"/>
      <name val="Calibri"/>
      <family val="2"/>
      <scheme val="minor"/>
    </font>
    <font>
      <sz val="10"/>
      <name val="Arial"/>
      <family val="2"/>
    </font>
    <font>
      <u/>
      <sz val="11"/>
      <color theme="10"/>
      <name val="Calibri"/>
      <family val="2"/>
      <scheme val="minor"/>
    </font>
    <font>
      <u/>
      <sz val="10"/>
      <color theme="1"/>
      <name val="Calibri"/>
      <family val="2"/>
      <scheme val="minor"/>
    </font>
    <font>
      <sz val="12"/>
      <color rgb="FF222222"/>
      <name val="Arial"/>
      <family val="2"/>
    </font>
  </fonts>
  <fills count="14">
    <fill>
      <patternFill patternType="none"/>
    </fill>
    <fill>
      <patternFill patternType="gray125"/>
    </fill>
    <fill>
      <patternFill patternType="solid">
        <fgColor theme="9" tint="0.59999389629810485"/>
        <bgColor indexed="64"/>
      </patternFill>
    </fill>
    <fill>
      <patternFill patternType="solid">
        <fgColor theme="6" tint="0.79998168889431442"/>
        <bgColor indexed="64"/>
      </patternFill>
    </fill>
    <fill>
      <patternFill patternType="solid">
        <fgColor rgb="FFD1FDD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5" tint="0.79998168889431442"/>
        <bgColor indexed="64"/>
      </patternFill>
    </fill>
  </fills>
  <borders count="3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indexed="64"/>
      </left>
      <right/>
      <top/>
      <bottom style="medium">
        <color indexed="64"/>
      </bottom>
      <diagonal/>
    </border>
    <border>
      <left style="medium">
        <color auto="1"/>
      </left>
      <right style="medium">
        <color auto="1"/>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8" fillId="0" borderId="0" applyNumberFormat="0" applyFill="0" applyBorder="0" applyAlignment="0" applyProtection="0"/>
  </cellStyleXfs>
  <cellXfs count="157">
    <xf numFmtId="0" fontId="0" fillId="0" borderId="0" xfId="0"/>
    <xf numFmtId="0" fontId="2" fillId="0" borderId="0" xfId="0" applyFont="1"/>
    <xf numFmtId="0" fontId="3" fillId="0" borderId="0" xfId="0" applyFont="1"/>
    <xf numFmtId="0" fontId="2" fillId="0" borderId="4" xfId="0" applyFont="1" applyBorder="1" applyAlignment="1" applyProtection="1">
      <alignment horizontal="left"/>
    </xf>
    <xf numFmtId="0" fontId="2" fillId="0" borderId="0" xfId="0" applyFont="1" applyBorder="1" applyAlignment="1" applyProtection="1">
      <alignment horizontal="left" indent="5"/>
    </xf>
    <xf numFmtId="0" fontId="2" fillId="0" borderId="0" xfId="0" applyFont="1" applyBorder="1" applyProtection="1"/>
    <xf numFmtId="0" fontId="2" fillId="0" borderId="5" xfId="0" applyFont="1" applyBorder="1" applyAlignment="1" applyProtection="1">
      <alignment horizontal="left"/>
    </xf>
    <xf numFmtId="0" fontId="2" fillId="0" borderId="0" xfId="0" applyFont="1" applyBorder="1" applyAlignment="1" applyProtection="1">
      <alignment horizontal="left"/>
    </xf>
    <xf numFmtId="0" fontId="4" fillId="0" borderId="0" xfId="0" applyFont="1" applyBorder="1" applyAlignment="1" applyProtection="1">
      <alignment horizontal="justify" vertical="center"/>
    </xf>
    <xf numFmtId="0" fontId="5" fillId="0" borderId="4" xfId="0" applyFont="1" applyBorder="1" applyAlignment="1" applyProtection="1">
      <alignment horizontal="left" vertical="top"/>
    </xf>
    <xf numFmtId="0" fontId="5" fillId="0" borderId="4" xfId="0" applyFont="1" applyBorder="1" applyAlignment="1" applyProtection="1">
      <alignment horizontal="left"/>
    </xf>
    <xf numFmtId="0" fontId="5" fillId="0" borderId="0" xfId="0" applyFont="1" applyBorder="1" applyAlignment="1" applyProtection="1">
      <alignment horizontal="left" wrapText="1"/>
    </xf>
    <xf numFmtId="0" fontId="6" fillId="2" borderId="6" xfId="0" applyFont="1" applyFill="1" applyBorder="1" applyAlignment="1" applyProtection="1">
      <alignment horizontal="left"/>
      <protection locked="0"/>
    </xf>
    <xf numFmtId="0" fontId="2" fillId="2" borderId="7" xfId="0" applyFont="1" applyFill="1" applyBorder="1" applyAlignment="1" applyProtection="1">
      <alignment horizontal="left"/>
      <protection locked="0"/>
    </xf>
    <xf numFmtId="0" fontId="2" fillId="2" borderId="8" xfId="0" applyFont="1" applyFill="1" applyBorder="1" applyAlignment="1" applyProtection="1">
      <alignment horizontal="left"/>
      <protection locked="0"/>
    </xf>
    <xf numFmtId="0" fontId="2" fillId="2" borderId="9" xfId="0" applyFont="1" applyFill="1" applyBorder="1" applyAlignment="1" applyProtection="1">
      <alignment horizontal="left"/>
    </xf>
    <xf numFmtId="0" fontId="7" fillId="3" borderId="10" xfId="0" applyFont="1" applyFill="1" applyBorder="1"/>
    <xf numFmtId="0" fontId="7" fillId="3" borderId="11" xfId="0" applyFont="1" applyFill="1" applyBorder="1"/>
    <xf numFmtId="0" fontId="7" fillId="3" borderId="12" xfId="0" applyFont="1" applyFill="1" applyBorder="1"/>
    <xf numFmtId="0" fontId="6" fillId="0" borderId="13" xfId="0" applyFont="1" applyBorder="1" applyAlignment="1" applyProtection="1">
      <alignment horizontal="left"/>
    </xf>
    <xf numFmtId="0" fontId="2" fillId="0" borderId="14" xfId="0" applyFont="1" applyBorder="1" applyAlignment="1" applyProtection="1">
      <alignment horizontal="left"/>
    </xf>
    <xf numFmtId="0" fontId="2" fillId="4" borderId="15" xfId="0" applyFont="1" applyFill="1" applyBorder="1" applyAlignment="1" applyProtection="1">
      <alignment vertical="top"/>
      <protection locked="0"/>
    </xf>
    <xf numFmtId="0" fontId="2" fillId="4" borderId="16" xfId="0" applyFont="1" applyFill="1" applyBorder="1" applyAlignment="1" applyProtection="1">
      <alignment vertical="top"/>
      <protection locked="0"/>
    </xf>
    <xf numFmtId="0" fontId="7" fillId="3" borderId="17" xfId="0" applyFont="1" applyFill="1" applyBorder="1"/>
    <xf numFmtId="0" fontId="7" fillId="3" borderId="18" xfId="0" applyFont="1" applyFill="1" applyBorder="1"/>
    <xf numFmtId="0" fontId="7" fillId="3" borderId="19" xfId="0" applyFont="1" applyFill="1" applyBorder="1"/>
    <xf numFmtId="0" fontId="2" fillId="0" borderId="13" xfId="0" applyFont="1" applyBorder="1" applyAlignment="1" applyProtection="1">
      <alignment horizontal="left"/>
    </xf>
    <xf numFmtId="0" fontId="2" fillId="0" borderId="15" xfId="0" applyFont="1" applyBorder="1" applyAlignment="1" applyProtection="1">
      <alignment horizontal="left"/>
    </xf>
    <xf numFmtId="0" fontId="7" fillId="3" borderId="17" xfId="0" applyFont="1" applyFill="1" applyBorder="1" applyAlignment="1">
      <alignment vertical="center"/>
    </xf>
    <xf numFmtId="0" fontId="7" fillId="3" borderId="18" xfId="0" applyFont="1" applyFill="1" applyBorder="1" applyAlignment="1">
      <alignment vertical="center"/>
    </xf>
    <xf numFmtId="0" fontId="7" fillId="3" borderId="19" xfId="0" applyFont="1" applyFill="1" applyBorder="1" applyAlignment="1">
      <alignment vertical="center"/>
    </xf>
    <xf numFmtId="0" fontId="7" fillId="3" borderId="19" xfId="1" applyFont="1" applyFill="1" applyBorder="1"/>
    <xf numFmtId="0" fontId="2" fillId="4" borderId="15" xfId="0" quotePrefix="1" applyFont="1" applyFill="1" applyBorder="1" applyAlignment="1" applyProtection="1">
      <alignment vertical="top"/>
      <protection locked="0"/>
    </xf>
    <xf numFmtId="0" fontId="2" fillId="4" borderId="16" xfId="0" quotePrefix="1" applyFont="1" applyFill="1" applyBorder="1" applyAlignment="1" applyProtection="1">
      <alignment vertical="top"/>
      <protection locked="0"/>
    </xf>
    <xf numFmtId="0" fontId="2" fillId="0" borderId="20" xfId="0" applyFont="1" applyBorder="1" applyAlignment="1" applyProtection="1">
      <alignment horizontal="left"/>
    </xf>
    <xf numFmtId="0" fontId="8" fillId="4" borderId="15" xfId="1" quotePrefix="1" applyFill="1" applyBorder="1" applyAlignment="1" applyProtection="1">
      <alignment vertical="top"/>
      <protection locked="0"/>
    </xf>
    <xf numFmtId="0" fontId="8" fillId="4" borderId="16" xfId="1" quotePrefix="1" applyFill="1" applyBorder="1" applyAlignment="1" applyProtection="1">
      <alignment vertical="top"/>
      <protection locked="0"/>
    </xf>
    <xf numFmtId="0" fontId="2" fillId="5" borderId="15" xfId="0" applyFont="1" applyFill="1" applyBorder="1" applyAlignment="1" applyProtection="1">
      <alignment vertical="top" wrapText="1"/>
      <protection locked="0"/>
    </xf>
    <xf numFmtId="0" fontId="2" fillId="5" borderId="16" xfId="0" applyFont="1" applyFill="1" applyBorder="1" applyAlignment="1" applyProtection="1">
      <alignment vertical="top"/>
      <protection locked="0"/>
    </xf>
    <xf numFmtId="0" fontId="2" fillId="5" borderId="15" xfId="0" applyFont="1" applyFill="1" applyBorder="1" applyAlignment="1" applyProtection="1">
      <alignment vertical="top"/>
      <protection locked="0"/>
    </xf>
    <xf numFmtId="0" fontId="9" fillId="0" borderId="0" xfId="0" applyFont="1"/>
    <xf numFmtId="0" fontId="8" fillId="4" borderId="15" xfId="1" quotePrefix="1" applyFill="1" applyBorder="1" applyAlignment="1" applyProtection="1">
      <protection locked="0"/>
    </xf>
    <xf numFmtId="0" fontId="2" fillId="4" borderId="16" xfId="0" quotePrefix="1" applyFont="1" applyFill="1" applyBorder="1" applyAlignment="1" applyProtection="1">
      <protection locked="0"/>
    </xf>
    <xf numFmtId="0" fontId="8" fillId="4" borderId="15" xfId="1" quotePrefix="1" applyFill="1" applyBorder="1" applyAlignment="1" applyProtection="1">
      <alignment horizontal="right" vertical="top"/>
      <protection locked="0"/>
    </xf>
    <xf numFmtId="0" fontId="6" fillId="2" borderId="6" xfId="0" applyFont="1" applyFill="1" applyBorder="1" applyAlignment="1" applyProtection="1">
      <alignment horizontal="left"/>
    </xf>
    <xf numFmtId="0" fontId="2" fillId="2" borderId="7" xfId="0" applyFont="1" applyFill="1" applyBorder="1" applyAlignment="1" applyProtection="1">
      <alignment horizontal="left"/>
    </xf>
    <xf numFmtId="0" fontId="9" fillId="2" borderId="21" xfId="0" applyFont="1" applyFill="1" applyBorder="1" applyAlignment="1" applyProtection="1">
      <alignment horizontal="left"/>
      <protection locked="0"/>
    </xf>
    <xf numFmtId="0" fontId="2" fillId="2" borderId="22" xfId="0" applyFont="1" applyFill="1" applyBorder="1" applyAlignment="1" applyProtection="1">
      <alignment horizontal="left"/>
    </xf>
    <xf numFmtId="0" fontId="2" fillId="0" borderId="18" xfId="0" applyFont="1" applyBorder="1" applyAlignment="1" applyProtection="1">
      <alignment horizontal="left"/>
    </xf>
    <xf numFmtId="0" fontId="2" fillId="0" borderId="18" xfId="0" applyFont="1" applyBorder="1" applyAlignment="1">
      <alignment horizontal="center"/>
    </xf>
    <xf numFmtId="0" fontId="2" fillId="0" borderId="19" xfId="0" applyFont="1" applyBorder="1" applyAlignment="1" applyProtection="1">
      <alignment horizontal="center"/>
    </xf>
    <xf numFmtId="0" fontId="8" fillId="4" borderId="18" xfId="1" quotePrefix="1" applyFill="1" applyBorder="1" applyAlignment="1" applyProtection="1">
      <alignment horizontal="center" vertical="top"/>
      <protection locked="0"/>
    </xf>
    <xf numFmtId="0" fontId="2" fillId="0" borderId="18" xfId="0" applyFont="1" applyBorder="1" applyAlignment="1" applyProtection="1">
      <alignment horizontal="left" indent="5"/>
    </xf>
    <xf numFmtId="0" fontId="2" fillId="0" borderId="18" xfId="0" applyFont="1" applyFill="1" applyBorder="1" applyAlignment="1" applyProtection="1">
      <alignment horizontal="center"/>
      <protection locked="0"/>
    </xf>
    <xf numFmtId="0" fontId="2" fillId="0" borderId="23" xfId="0" applyFont="1" applyBorder="1" applyAlignment="1" applyProtection="1">
      <alignment horizontal="left" indent="5"/>
    </xf>
    <xf numFmtId="0" fontId="7" fillId="3" borderId="18" xfId="0" applyFont="1" applyFill="1" applyBorder="1" applyAlignment="1">
      <alignment horizontal="left" vertical="top"/>
    </xf>
    <xf numFmtId="0" fontId="2" fillId="2" borderId="16" xfId="0" applyFont="1" applyFill="1" applyBorder="1" applyAlignment="1" applyProtection="1">
      <alignment horizontal="left"/>
    </xf>
    <xf numFmtId="0" fontId="2" fillId="0" borderId="24" xfId="0" applyFont="1" applyBorder="1" applyAlignment="1" applyProtection="1">
      <alignment horizontal="left"/>
    </xf>
    <xf numFmtId="0" fontId="2" fillId="0" borderId="18" xfId="0" applyFont="1" applyBorder="1" applyAlignment="1">
      <alignment horizontal="left"/>
    </xf>
    <xf numFmtId="0" fontId="2" fillId="0" borderId="19" xfId="0" applyFont="1" applyBorder="1" applyAlignment="1" applyProtection="1">
      <alignment horizontal="left"/>
    </xf>
    <xf numFmtId="0" fontId="2" fillId="4" borderId="18" xfId="0" applyFont="1" applyFill="1" applyBorder="1" applyAlignment="1" applyProtection="1">
      <alignment horizontal="center"/>
      <protection locked="0"/>
    </xf>
    <xf numFmtId="0" fontId="2" fillId="0" borderId="0" xfId="0" applyFont="1" applyBorder="1"/>
    <xf numFmtId="0" fontId="2" fillId="0" borderId="4" xfId="0" applyFont="1" applyBorder="1"/>
    <xf numFmtId="0" fontId="2" fillId="0" borderId="18" xfId="0" applyFont="1" applyBorder="1" applyAlignment="1" applyProtection="1"/>
    <xf numFmtId="0" fontId="2" fillId="6" borderId="18" xfId="0" applyFont="1" applyFill="1" applyBorder="1" applyAlignment="1" applyProtection="1">
      <alignment horizontal="center"/>
      <protection locked="0"/>
    </xf>
    <xf numFmtId="0" fontId="2" fillId="0" borderId="15" xfId="0" applyFont="1" applyBorder="1" applyAlignment="1" applyProtection="1"/>
    <xf numFmtId="0" fontId="2" fillId="6" borderId="18" xfId="0" quotePrefix="1" applyNumberFormat="1" applyFont="1" applyFill="1" applyBorder="1" applyAlignment="1" applyProtection="1">
      <alignment horizontal="center"/>
      <protection locked="0"/>
    </xf>
    <xf numFmtId="0" fontId="2" fillId="6" borderId="18" xfId="0" quotePrefix="1" applyFont="1" applyFill="1" applyBorder="1" applyAlignment="1" applyProtection="1">
      <alignment horizontal="center"/>
      <protection locked="0"/>
    </xf>
    <xf numFmtId="0" fontId="7" fillId="3" borderId="25" xfId="0" applyFont="1" applyFill="1" applyBorder="1"/>
    <xf numFmtId="0" fontId="7" fillId="3" borderId="26" xfId="0" applyFont="1" applyFill="1" applyBorder="1"/>
    <xf numFmtId="0" fontId="7" fillId="3" borderId="27" xfId="1" applyFont="1" applyFill="1" applyBorder="1"/>
    <xf numFmtId="0" fontId="2" fillId="0" borderId="18" xfId="0" applyFont="1" applyBorder="1" applyAlignment="1" applyProtection="1">
      <alignment horizontal="left" indent="10"/>
    </xf>
    <xf numFmtId="0" fontId="2" fillId="0" borderId="28" xfId="0" applyFont="1" applyBorder="1" applyAlignment="1" applyProtection="1">
      <alignment horizontal="left"/>
    </xf>
    <xf numFmtId="0" fontId="2" fillId="0" borderId="26" xfId="0" applyFont="1" applyBorder="1" applyAlignment="1" applyProtection="1">
      <alignment horizontal="left" indent="10"/>
    </xf>
    <xf numFmtId="0" fontId="2" fillId="0" borderId="26" xfId="0" applyFont="1" applyFill="1" applyBorder="1" applyAlignment="1" applyProtection="1">
      <alignment horizontal="center"/>
      <protection locked="0"/>
    </xf>
    <xf numFmtId="0" fontId="2" fillId="0" borderId="27" xfId="0" applyFont="1" applyBorder="1" applyAlignment="1" applyProtection="1">
      <alignment horizontal="left"/>
    </xf>
    <xf numFmtId="0" fontId="2" fillId="7" borderId="29" xfId="0" applyFont="1" applyFill="1" applyBorder="1"/>
    <xf numFmtId="0" fontId="2" fillId="8" borderId="29" xfId="0" applyFont="1" applyFill="1" applyBorder="1"/>
    <xf numFmtId="0" fontId="2" fillId="0" borderId="0" xfId="0" applyFont="1" applyFill="1" applyBorder="1" applyAlignment="1" applyProtection="1">
      <alignment horizontal="center"/>
      <protection locked="0"/>
    </xf>
    <xf numFmtId="0" fontId="2" fillId="7" borderId="30" xfId="0" applyFont="1" applyFill="1" applyBorder="1"/>
    <xf numFmtId="0" fontId="2" fillId="8" borderId="30" xfId="0" applyFont="1" applyFill="1" applyBorder="1"/>
    <xf numFmtId="0" fontId="6" fillId="2" borderId="1" xfId="0" applyFont="1" applyFill="1" applyBorder="1" applyAlignment="1" applyProtection="1">
      <alignment horizontal="left"/>
    </xf>
    <xf numFmtId="0" fontId="2" fillId="2" borderId="2" xfId="0" applyFont="1" applyFill="1" applyBorder="1" applyAlignment="1" applyProtection="1">
      <alignment horizontal="left"/>
    </xf>
    <xf numFmtId="0" fontId="2" fillId="2" borderId="2" xfId="0" applyFont="1" applyFill="1" applyBorder="1" applyAlignment="1" applyProtection="1">
      <alignment horizontal="left"/>
      <protection locked="0"/>
    </xf>
    <xf numFmtId="0" fontId="2" fillId="2" borderId="3" xfId="0" applyFont="1" applyFill="1" applyBorder="1" applyAlignment="1" applyProtection="1">
      <alignment horizontal="left"/>
    </xf>
    <xf numFmtId="0" fontId="2" fillId="7" borderId="30" xfId="0" applyFont="1" applyFill="1" applyBorder="1" applyAlignment="1" applyProtection="1">
      <alignment horizontal="left" indent="5"/>
    </xf>
    <xf numFmtId="0" fontId="2" fillId="8" borderId="30" xfId="0" applyFont="1" applyFill="1" applyBorder="1" applyAlignment="1" applyProtection="1">
      <alignment horizontal="left" indent="5"/>
    </xf>
    <xf numFmtId="0" fontId="0" fillId="0" borderId="18" xfId="0" applyFont="1" applyBorder="1" applyAlignment="1" applyProtection="1">
      <alignment horizontal="left"/>
    </xf>
    <xf numFmtId="0" fontId="2" fillId="8" borderId="30" xfId="0" applyFont="1" applyFill="1" applyBorder="1" applyAlignment="1" applyProtection="1">
      <alignment horizontal="left"/>
    </xf>
    <xf numFmtId="0" fontId="2" fillId="9" borderId="18" xfId="0" applyFont="1" applyFill="1" applyBorder="1" applyAlignment="1" applyProtection="1">
      <alignment horizontal="center"/>
      <protection locked="0"/>
    </xf>
    <xf numFmtId="0" fontId="2" fillId="9" borderId="18" xfId="0" quotePrefix="1" applyFont="1" applyFill="1" applyBorder="1" applyAlignment="1" applyProtection="1">
      <alignment horizontal="center"/>
      <protection locked="0"/>
    </xf>
    <xf numFmtId="0" fontId="2" fillId="8" borderId="30" xfId="0" applyFont="1" applyFill="1" applyBorder="1" applyAlignment="1">
      <alignment horizontal="left"/>
    </xf>
    <xf numFmtId="0" fontId="2" fillId="7" borderId="31" xfId="0" applyFont="1" applyFill="1" applyBorder="1" applyAlignment="1" applyProtection="1">
      <alignment horizontal="left" indent="5"/>
    </xf>
    <xf numFmtId="0" fontId="2" fillId="8" borderId="31" xfId="0" applyFont="1" applyFill="1" applyBorder="1" applyAlignment="1">
      <alignment horizontal="left"/>
    </xf>
    <xf numFmtId="0" fontId="2" fillId="3" borderId="29" xfId="0" applyFont="1" applyFill="1" applyBorder="1"/>
    <xf numFmtId="0" fontId="2" fillId="10" borderId="29" xfId="0" applyFont="1" applyFill="1" applyBorder="1"/>
    <xf numFmtId="0" fontId="2" fillId="11" borderId="29" xfId="0" applyFont="1" applyFill="1" applyBorder="1"/>
    <xf numFmtId="0" fontId="2" fillId="12" borderId="29" xfId="0" applyFont="1" applyFill="1" applyBorder="1"/>
    <xf numFmtId="0" fontId="2" fillId="3" borderId="30" xfId="0" applyFont="1" applyFill="1" applyBorder="1"/>
    <xf numFmtId="0" fontId="2" fillId="10" borderId="30" xfId="0" applyFont="1" applyFill="1" applyBorder="1"/>
    <xf numFmtId="0" fontId="2" fillId="11" borderId="30" xfId="0" applyFont="1" applyFill="1" applyBorder="1"/>
    <xf numFmtId="0" fontId="10" fillId="12" borderId="30" xfId="0" applyFont="1" applyFill="1" applyBorder="1" applyAlignment="1">
      <alignment horizontal="left"/>
    </xf>
    <xf numFmtId="0" fontId="2" fillId="10" borderId="30" xfId="0" applyFont="1" applyFill="1" applyBorder="1" applyAlignment="1" applyProtection="1">
      <alignment horizontal="left" indent="5"/>
    </xf>
    <xf numFmtId="0" fontId="10" fillId="11" borderId="30" xfId="0" applyFont="1" applyFill="1" applyBorder="1" applyAlignment="1">
      <alignment horizontal="left"/>
    </xf>
    <xf numFmtId="0" fontId="2" fillId="12" borderId="30" xfId="0" applyFont="1" applyFill="1" applyBorder="1"/>
    <xf numFmtId="0" fontId="2" fillId="0" borderId="18" xfId="0" applyFont="1" applyBorder="1" applyAlignment="1" applyProtection="1">
      <alignment horizontal="center"/>
    </xf>
    <xf numFmtId="0" fontId="2" fillId="0" borderId="32" xfId="0" applyFont="1" applyBorder="1" applyAlignment="1" applyProtection="1">
      <alignment horizontal="left"/>
    </xf>
    <xf numFmtId="0" fontId="2" fillId="0" borderId="0" xfId="0" applyFont="1" applyBorder="1" applyAlignment="1">
      <alignment horizontal="left"/>
    </xf>
    <xf numFmtId="0" fontId="2" fillId="3" borderId="31" xfId="0" applyFont="1" applyFill="1" applyBorder="1"/>
    <xf numFmtId="0" fontId="2" fillId="10" borderId="31" xfId="0" applyFont="1" applyFill="1" applyBorder="1"/>
    <xf numFmtId="0" fontId="2" fillId="11" borderId="31" xfId="0" applyFont="1" applyFill="1" applyBorder="1"/>
    <xf numFmtId="0" fontId="2" fillId="12" borderId="31" xfId="0" applyFont="1" applyFill="1" applyBorder="1"/>
    <xf numFmtId="0" fontId="2" fillId="13" borderId="29" xfId="0" applyFont="1" applyFill="1" applyBorder="1"/>
    <xf numFmtId="0" fontId="2" fillId="0" borderId="0" xfId="0" applyFont="1" applyAlignment="1">
      <alignment horizontal="left"/>
    </xf>
    <xf numFmtId="0" fontId="10" fillId="13" borderId="30" xfId="0" applyFont="1" applyFill="1" applyBorder="1" applyAlignment="1">
      <alignment horizontal="left"/>
    </xf>
    <xf numFmtId="0" fontId="2" fillId="3" borderId="30" xfId="0" applyFont="1" applyFill="1" applyBorder="1" applyAlignment="1" applyProtection="1">
      <alignment horizontal="left"/>
    </xf>
    <xf numFmtId="0" fontId="2" fillId="3" borderId="31" xfId="0" applyFont="1" applyFill="1" applyBorder="1" applyAlignment="1" applyProtection="1"/>
    <xf numFmtId="0" fontId="2" fillId="0" borderId="33" xfId="0" applyFont="1" applyBorder="1"/>
    <xf numFmtId="0" fontId="2" fillId="7" borderId="30" xfId="0" applyFont="1" applyFill="1" applyBorder="1" applyAlignment="1" applyProtection="1"/>
    <xf numFmtId="0" fontId="2" fillId="7" borderId="30" xfId="0" applyFont="1" applyFill="1" applyBorder="1" applyAlignment="1"/>
    <xf numFmtId="0" fontId="2" fillId="13" borderId="30" xfId="0" applyFont="1" applyFill="1" applyBorder="1"/>
    <xf numFmtId="0" fontId="2" fillId="13" borderId="31" xfId="0" applyFont="1" applyFill="1" applyBorder="1"/>
    <xf numFmtId="0" fontId="2" fillId="7" borderId="31" xfId="0" applyFont="1" applyFill="1" applyBorder="1"/>
    <xf numFmtId="0" fontId="10" fillId="0" borderId="0" xfId="0" applyFont="1" applyBorder="1" applyAlignment="1">
      <alignment horizontal="left"/>
    </xf>
    <xf numFmtId="0" fontId="2" fillId="0" borderId="18" xfId="0" applyFont="1" applyBorder="1" applyAlignment="1">
      <alignment horizontal="left" indent="1"/>
    </xf>
    <xf numFmtId="0" fontId="2" fillId="0" borderId="19" xfId="0" applyFont="1" applyFill="1" applyBorder="1" applyAlignment="1" applyProtection="1">
      <alignment horizontal="center"/>
      <protection locked="0"/>
    </xf>
    <xf numFmtId="0" fontId="2" fillId="0" borderId="19" xfId="0" applyFont="1" applyBorder="1" applyAlignment="1">
      <alignment horizontal="left"/>
    </xf>
    <xf numFmtId="0" fontId="2" fillId="8" borderId="29" xfId="0" applyFont="1" applyFill="1" applyBorder="1" applyAlignment="1">
      <alignment horizontal="left" indent="1"/>
    </xf>
    <xf numFmtId="0" fontId="2" fillId="8" borderId="30" xfId="0" applyFont="1" applyFill="1" applyBorder="1" applyAlignment="1">
      <alignment horizontal="center"/>
    </xf>
    <xf numFmtId="0" fontId="2" fillId="8" borderId="31" xfId="0" applyFont="1" applyFill="1" applyBorder="1" applyAlignment="1">
      <alignment horizontal="center"/>
    </xf>
    <xf numFmtId="0" fontId="2" fillId="12" borderId="30" xfId="0" applyFont="1" applyFill="1" applyBorder="1" applyAlignment="1">
      <alignment horizontal="center"/>
    </xf>
    <xf numFmtId="0" fontId="5" fillId="0" borderId="0"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2" fillId="10" borderId="30" xfId="0" applyFont="1" applyFill="1" applyBorder="1" applyAlignment="1" applyProtection="1">
      <alignment horizontal="center"/>
    </xf>
    <xf numFmtId="0" fontId="2" fillId="10" borderId="30" xfId="0" applyFont="1" applyFill="1" applyBorder="1" applyAlignment="1">
      <alignment horizontal="center"/>
    </xf>
    <xf numFmtId="0" fontId="2" fillId="4" borderId="15" xfId="0" applyFont="1" applyFill="1" applyBorder="1" applyAlignment="1" applyProtection="1">
      <alignment horizontal="left"/>
      <protection locked="0"/>
    </xf>
    <xf numFmtId="0" fontId="2" fillId="4" borderId="16" xfId="0" applyFont="1" applyFill="1" applyBorder="1" applyAlignment="1" applyProtection="1">
      <alignment horizontal="left"/>
      <protection locked="0"/>
    </xf>
    <xf numFmtId="0" fontId="2" fillId="4" borderId="18" xfId="0" applyFont="1" applyFill="1" applyBorder="1" applyAlignment="1" applyProtection="1">
      <alignment horizontal="left"/>
      <protection locked="0"/>
    </xf>
    <xf numFmtId="0" fontId="2" fillId="4" borderId="19" xfId="0" applyFont="1" applyFill="1" applyBorder="1" applyAlignment="1" applyProtection="1">
      <alignment horizontal="left"/>
      <protection locked="0"/>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5" fillId="0" borderId="0"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2" fillId="4" borderId="15" xfId="0" quotePrefix="1" applyFont="1" applyFill="1" applyBorder="1" applyAlignment="1" applyProtection="1">
      <alignment horizontal="center" wrapText="1"/>
      <protection locked="0"/>
    </xf>
    <xf numFmtId="0" fontId="2" fillId="4" borderId="16" xfId="0" quotePrefix="1" applyFont="1" applyFill="1" applyBorder="1" applyAlignment="1" applyProtection="1">
      <alignment horizontal="center" wrapText="1"/>
      <protection locked="0"/>
    </xf>
    <xf numFmtId="0" fontId="2" fillId="5" borderId="15" xfId="0" applyFont="1" applyFill="1" applyBorder="1" applyAlignment="1" applyProtection="1">
      <alignment horizontal="left" vertical="top"/>
      <protection locked="0"/>
    </xf>
    <xf numFmtId="0" fontId="2" fillId="5" borderId="16" xfId="0" applyFont="1" applyFill="1" applyBorder="1" applyAlignment="1" applyProtection="1">
      <alignment horizontal="left" vertical="top"/>
      <protection locked="0"/>
    </xf>
    <xf numFmtId="0" fontId="2" fillId="12" borderId="15" xfId="0" applyFont="1" applyFill="1" applyBorder="1" applyAlignment="1">
      <alignment horizontal="center"/>
    </xf>
    <xf numFmtId="0" fontId="2" fillId="12" borderId="7" xfId="0" applyFont="1" applyFill="1" applyBorder="1" applyAlignment="1">
      <alignment horizontal="center"/>
    </xf>
    <xf numFmtId="0" fontId="2" fillId="12" borderId="16" xfId="0" applyFont="1" applyFill="1" applyBorder="1" applyAlignment="1">
      <alignment horizontal="center"/>
    </xf>
    <xf numFmtId="0" fontId="2" fillId="12" borderId="15" xfId="0" applyFont="1" applyFill="1" applyBorder="1" applyAlignment="1" applyProtection="1">
      <alignment horizontal="left"/>
    </xf>
    <xf numFmtId="0" fontId="2" fillId="12" borderId="7" xfId="0" applyFont="1" applyFill="1" applyBorder="1" applyAlignment="1" applyProtection="1">
      <alignment horizontal="left"/>
    </xf>
    <xf numFmtId="0" fontId="2" fillId="12" borderId="16" xfId="0" applyFont="1" applyFill="1" applyBorder="1" applyAlignment="1" applyProtection="1">
      <alignment horizontal="left"/>
    </xf>
    <xf numFmtId="0" fontId="2" fillId="12" borderId="34" xfId="0" applyFont="1" applyFill="1" applyBorder="1" applyAlignment="1" applyProtection="1">
      <alignment horizontal="left"/>
    </xf>
    <xf numFmtId="0" fontId="2" fillId="12" borderId="35" xfId="0" applyFont="1" applyFill="1" applyBorder="1" applyAlignment="1" applyProtection="1">
      <alignment horizontal="left"/>
    </xf>
    <xf numFmtId="0" fontId="2" fillId="12" borderId="36" xfId="0" applyFont="1" applyFill="1" applyBorder="1" applyAlignment="1" applyProtection="1">
      <alignment horizontal="left"/>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tel:%20+85228%2068%2002%2006" TargetMode="External"/><Relationship Id="rId13" Type="http://schemas.openxmlformats.org/officeDocument/2006/relationships/hyperlink" Target="tel:%20+6231%2099841093" TargetMode="External"/><Relationship Id="rId18" Type="http://schemas.openxmlformats.org/officeDocument/2006/relationships/hyperlink" Target="tel:%20+8231%204%2052%2039%2031,+82%2031%204%2077%2002%2062" TargetMode="External"/><Relationship Id="rId26" Type="http://schemas.openxmlformats.org/officeDocument/2006/relationships/hyperlink" Target="tel:%20+610%203%2083%2026%2082%2000" TargetMode="External"/><Relationship Id="rId3" Type="http://schemas.openxmlformats.org/officeDocument/2006/relationships/hyperlink" Target="tel:%20+272%2015%2010%2046%2080" TargetMode="External"/><Relationship Id="rId21" Type="http://schemas.openxmlformats.org/officeDocument/2006/relationships/hyperlink" Target="tel:%20+848%203822%207024,%20+84%208%203822%207025" TargetMode="External"/><Relationship Id="rId7" Type="http://schemas.openxmlformats.org/officeDocument/2006/relationships/hyperlink" Target="tel:%20+8621%2052%2037%2069%2099" TargetMode="External"/><Relationship Id="rId12" Type="http://schemas.openxmlformats.org/officeDocument/2006/relationships/hyperlink" Target="tel:%20+622%2018%2067%2010%2041" TargetMode="External"/><Relationship Id="rId17" Type="http://schemas.openxmlformats.org/officeDocument/2006/relationships/hyperlink" Target="tel:%20+6562%2020%2049%2042" TargetMode="External"/><Relationship Id="rId25" Type="http://schemas.openxmlformats.org/officeDocument/2006/relationships/hyperlink" Target="tel:%20+610%208%2083%2045%2061%2010" TargetMode="External"/><Relationship Id="rId2" Type="http://schemas.openxmlformats.org/officeDocument/2006/relationships/hyperlink" Target="tel:%20+2711%20493%206622" TargetMode="External"/><Relationship Id="rId16" Type="http://schemas.openxmlformats.org/officeDocument/2006/relationships/hyperlink" Target="tel:%20+603%2078%2006%2012%2020,%20+60%203%2078%2006%2011%2001" TargetMode="External"/><Relationship Id="rId20" Type="http://schemas.openxmlformats.org/officeDocument/2006/relationships/hyperlink" Target="tel:%20+97142%2021%2087%2080" TargetMode="External"/><Relationship Id="rId29" Type="http://schemas.openxmlformats.org/officeDocument/2006/relationships/hyperlink" Target="tel:%20+3512%2072%2034%2085%2050" TargetMode="External"/><Relationship Id="rId1" Type="http://schemas.openxmlformats.org/officeDocument/2006/relationships/hyperlink" Target="tel:&#160;+32%20(0)11%2032%2053%2053" TargetMode="External"/><Relationship Id="rId6" Type="http://schemas.openxmlformats.org/officeDocument/2006/relationships/hyperlink" Target="tel:%20+8620%2038%2020%2015%2033,Ext:6010" TargetMode="External"/><Relationship Id="rId11" Type="http://schemas.openxmlformats.org/officeDocument/2006/relationships/hyperlink" Target="tel:%20+9133%202669%208889;%20+91%2033%202669%208890" TargetMode="External"/><Relationship Id="rId24" Type="http://schemas.openxmlformats.org/officeDocument/2006/relationships/hyperlink" Target="tel:%20+610%208%2063%2050%2062%2097" TargetMode="External"/><Relationship Id="rId5" Type="http://schemas.openxmlformats.org/officeDocument/2006/relationships/hyperlink" Target="tel:%200531-8881%2027%2072" TargetMode="External"/><Relationship Id="rId15" Type="http://schemas.openxmlformats.org/officeDocument/2006/relationships/hyperlink" Target="tel:%20+813%2067%2017%2043%2066" TargetMode="External"/><Relationship Id="rId23" Type="http://schemas.openxmlformats.org/officeDocument/2006/relationships/hyperlink" Target="tel:%20+610%207%203725%201360" TargetMode="External"/><Relationship Id="rId28" Type="http://schemas.openxmlformats.org/officeDocument/2006/relationships/hyperlink" Target="tel:%20+490%2034%20204%20702-0" TargetMode="External"/><Relationship Id="rId10" Type="http://schemas.openxmlformats.org/officeDocument/2006/relationships/hyperlink" Target="tel:%20+9111%20-%204651%206258,%20+91%2011%20-%204651%206257" TargetMode="External"/><Relationship Id="rId19" Type="http://schemas.openxmlformats.org/officeDocument/2006/relationships/hyperlink" Target="tel:%20+660%202%20118%200425,%20+66%208733%2066884" TargetMode="External"/><Relationship Id="rId4" Type="http://schemas.openxmlformats.org/officeDocument/2006/relationships/hyperlink" Target="tel:%20+8610%2067%2081%2090%2000" TargetMode="External"/><Relationship Id="rId9" Type="http://schemas.openxmlformats.org/officeDocument/2006/relationships/hyperlink" Target="tel:%20+91-08028%2039%2013%2027%20/%2028%2039%2013%2025,%20mobile:%20+91-99%2016%2030%2000%2033" TargetMode="External"/><Relationship Id="rId14" Type="http://schemas.openxmlformats.org/officeDocument/2006/relationships/hyperlink" Target="tel:%20+816%2068%2073%2085%2055" TargetMode="External"/><Relationship Id="rId22" Type="http://schemas.openxmlformats.org/officeDocument/2006/relationships/hyperlink" Target="tel:%20+610%202%208801%209300" TargetMode="External"/><Relationship Id="rId27" Type="http://schemas.openxmlformats.org/officeDocument/2006/relationships/hyperlink" Target="tel:%20+64%209%204%2015%2020%2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6"/>
  <sheetViews>
    <sheetView tabSelected="1" topLeftCell="A16" workbookViewId="0">
      <selection activeCell="F100" sqref="F100"/>
    </sheetView>
  </sheetViews>
  <sheetFormatPr defaultColWidth="9.140625" defaultRowHeight="12.75" x14ac:dyDescent="0.2"/>
  <cols>
    <col min="1" max="1" width="20.7109375" style="113" customWidth="1"/>
    <col min="2" max="2" width="35.7109375" style="113" customWidth="1"/>
    <col min="3" max="3" width="19.7109375" style="113" customWidth="1"/>
    <col min="4" max="4" width="11.28515625" style="113" customWidth="1"/>
    <col min="5" max="8" width="9.140625" style="1"/>
    <col min="9" max="10" width="9.140625" style="1" customWidth="1"/>
    <col min="11" max="11" width="36.7109375" style="1" hidden="1" customWidth="1"/>
    <col min="12" max="12" width="34.85546875" style="1" hidden="1" customWidth="1"/>
    <col min="13" max="13" width="68.7109375" style="1" hidden="1" customWidth="1"/>
    <col min="14" max="14" width="41.7109375" style="1" hidden="1" customWidth="1"/>
    <col min="15" max="15" width="32.28515625" style="1" hidden="1" customWidth="1"/>
    <col min="16" max="16" width="9.140625" style="1" customWidth="1"/>
    <col min="17" max="16384" width="9.140625" style="1"/>
  </cols>
  <sheetData>
    <row r="1" spans="1:15" ht="20.100000000000001" customHeight="1" thickBot="1" x14ac:dyDescent="0.25">
      <c r="A1" s="139" t="s">
        <v>0</v>
      </c>
      <c r="B1" s="140"/>
      <c r="C1" s="140"/>
      <c r="D1" s="141"/>
      <c r="F1" s="2"/>
    </row>
    <row r="2" spans="1:15" ht="13.5" hidden="1" thickBot="1" x14ac:dyDescent="0.25">
      <c r="A2" s="3"/>
      <c r="B2" s="4"/>
      <c r="C2" s="5"/>
      <c r="D2" s="6"/>
    </row>
    <row r="3" spans="1:15" ht="13.5" hidden="1" thickBot="1" x14ac:dyDescent="0.25">
      <c r="A3" s="3" t="s">
        <v>1</v>
      </c>
      <c r="B3" s="7" t="str">
        <f ca="1">CONCATENATE(MID(CELL("filename"),SEARCH("[",CELL("filename"))+1,SEARCH("]",CELL("filename"))-SEARCH("[",CELL("filename"))-1)," / ",MID(CELL("filename",A1),FIND("]",CELL("filename",A1))+1,256))</f>
        <v>ACP-configurator_Request form (v1.9__sales_v1.3.8).xlsm / Tabelle1</v>
      </c>
      <c r="C3" s="8"/>
      <c r="D3" s="6"/>
    </row>
    <row r="4" spans="1:15" ht="13.5" hidden="1" thickBot="1" x14ac:dyDescent="0.25">
      <c r="A4" s="3"/>
      <c r="B4" s="7"/>
      <c r="C4" s="5"/>
      <c r="D4" s="6"/>
    </row>
    <row r="5" spans="1:15" ht="13.5" hidden="1" thickBot="1" x14ac:dyDescent="0.25">
      <c r="A5" s="3" t="s">
        <v>2</v>
      </c>
      <c r="B5" s="4"/>
      <c r="C5" s="5"/>
      <c r="D5" s="6"/>
    </row>
    <row r="6" spans="1:15" ht="12.75" hidden="1" customHeight="1" x14ac:dyDescent="0.2">
      <c r="A6" s="9" t="s">
        <v>3</v>
      </c>
      <c r="B6" s="142" t="s">
        <v>4</v>
      </c>
      <c r="C6" s="142"/>
      <c r="D6" s="143"/>
    </row>
    <row r="7" spans="1:15" ht="12.75" hidden="1" customHeight="1" x14ac:dyDescent="0.2">
      <c r="A7" s="9" t="s">
        <v>5</v>
      </c>
      <c r="B7" s="142" t="s">
        <v>6</v>
      </c>
      <c r="C7" s="142"/>
      <c r="D7" s="143"/>
    </row>
    <row r="8" spans="1:15" ht="12.75" hidden="1" customHeight="1" x14ac:dyDescent="0.2">
      <c r="A8" s="9"/>
      <c r="B8" s="131"/>
      <c r="C8" s="131"/>
      <c r="D8" s="132"/>
    </row>
    <row r="9" spans="1:15" ht="13.5" hidden="1" thickBot="1" x14ac:dyDescent="0.25">
      <c r="A9" s="10"/>
      <c r="B9" s="11"/>
      <c r="C9" s="5"/>
      <c r="D9" s="6"/>
    </row>
    <row r="10" spans="1:15" x14ac:dyDescent="0.2">
      <c r="A10" s="12" t="s">
        <v>7</v>
      </c>
      <c r="B10" s="13"/>
      <c r="C10" s="14"/>
      <c r="D10" s="15"/>
      <c r="K10" s="16" t="s">
        <v>8</v>
      </c>
      <c r="L10" s="17"/>
      <c r="M10" s="17"/>
      <c r="N10" s="17"/>
      <c r="O10" s="18"/>
    </row>
    <row r="11" spans="1:15" x14ac:dyDescent="0.2">
      <c r="A11" s="19"/>
      <c r="B11" s="20" t="s">
        <v>9</v>
      </c>
      <c r="C11" s="21"/>
      <c r="D11" s="22"/>
      <c r="K11" s="23" t="s">
        <v>10</v>
      </c>
      <c r="L11" s="24"/>
      <c r="M11" s="24"/>
      <c r="N11" s="24"/>
      <c r="O11" s="25"/>
    </row>
    <row r="12" spans="1:15" x14ac:dyDescent="0.2">
      <c r="A12" s="26"/>
      <c r="B12" s="27" t="s">
        <v>11</v>
      </c>
      <c r="C12" s="21"/>
      <c r="D12" s="22"/>
      <c r="K12" s="28" t="s">
        <v>12</v>
      </c>
      <c r="L12" s="24" t="s">
        <v>13</v>
      </c>
      <c r="M12" s="29" t="s">
        <v>14</v>
      </c>
      <c r="N12" s="29" t="s">
        <v>15</v>
      </c>
      <c r="O12" s="30" t="s">
        <v>16</v>
      </c>
    </row>
    <row r="13" spans="1:15" x14ac:dyDescent="0.2">
      <c r="A13" s="26"/>
      <c r="B13" s="27" t="s">
        <v>17</v>
      </c>
      <c r="C13" s="21"/>
      <c r="D13" s="22"/>
      <c r="K13" s="28" t="s">
        <v>18</v>
      </c>
      <c r="L13" s="29" t="s">
        <v>19</v>
      </c>
      <c r="M13" s="29" t="s">
        <v>20</v>
      </c>
      <c r="N13" s="29" t="s">
        <v>21</v>
      </c>
      <c r="O13" s="30" t="s">
        <v>22</v>
      </c>
    </row>
    <row r="14" spans="1:15" x14ac:dyDescent="0.2">
      <c r="A14" s="26"/>
      <c r="B14" s="27" t="s">
        <v>23</v>
      </c>
      <c r="C14" s="21"/>
      <c r="D14" s="22"/>
      <c r="K14" s="28" t="s">
        <v>24</v>
      </c>
      <c r="L14" s="29" t="s">
        <v>25</v>
      </c>
      <c r="M14" s="24" t="s">
        <v>26</v>
      </c>
      <c r="N14" s="24" t="s">
        <v>27</v>
      </c>
      <c r="O14" s="31" t="s">
        <v>28</v>
      </c>
    </row>
    <row r="15" spans="1:15" x14ac:dyDescent="0.2">
      <c r="A15" s="26"/>
      <c r="B15" s="27" t="s">
        <v>29</v>
      </c>
      <c r="C15" s="21"/>
      <c r="D15" s="22"/>
      <c r="K15" s="28" t="s">
        <v>30</v>
      </c>
      <c r="L15" s="29" t="s">
        <v>31</v>
      </c>
      <c r="M15" s="29" t="s">
        <v>20</v>
      </c>
      <c r="N15" s="29" t="s">
        <v>32</v>
      </c>
      <c r="O15" s="30" t="s">
        <v>33</v>
      </c>
    </row>
    <row r="16" spans="1:15" x14ac:dyDescent="0.2">
      <c r="A16" s="26"/>
      <c r="B16" s="27" t="s">
        <v>34</v>
      </c>
      <c r="C16" s="32"/>
      <c r="D16" s="33"/>
      <c r="K16" s="28" t="s">
        <v>35</v>
      </c>
      <c r="L16" s="24"/>
      <c r="M16" s="29" t="s">
        <v>36</v>
      </c>
      <c r="N16" s="29" t="s">
        <v>37</v>
      </c>
      <c r="O16" s="30" t="s">
        <v>38</v>
      </c>
    </row>
    <row r="17" spans="1:15" ht="15" x14ac:dyDescent="0.2">
      <c r="A17" s="26"/>
      <c r="B17" s="34" t="s">
        <v>39</v>
      </c>
      <c r="C17" s="35"/>
      <c r="D17" s="36"/>
      <c r="K17" s="28" t="s">
        <v>40</v>
      </c>
      <c r="L17" s="24"/>
      <c r="M17" s="29" t="s">
        <v>41</v>
      </c>
      <c r="N17" s="29" t="s">
        <v>42</v>
      </c>
      <c r="O17" s="30" t="s">
        <v>43</v>
      </c>
    </row>
    <row r="18" spans="1:15" x14ac:dyDescent="0.2">
      <c r="A18" s="26"/>
      <c r="B18" s="34" t="s">
        <v>44</v>
      </c>
      <c r="C18" s="144"/>
      <c r="D18" s="145"/>
      <c r="K18" s="28" t="s">
        <v>45</v>
      </c>
      <c r="L18" s="24"/>
      <c r="M18" s="29" t="s">
        <v>46</v>
      </c>
      <c r="N18" s="29" t="s">
        <v>47</v>
      </c>
      <c r="O18" s="30" t="s">
        <v>48</v>
      </c>
    </row>
    <row r="19" spans="1:15" x14ac:dyDescent="0.2">
      <c r="A19" s="12" t="s">
        <v>49</v>
      </c>
      <c r="B19" s="13"/>
      <c r="C19" s="14"/>
      <c r="D19" s="15"/>
      <c r="K19" s="28" t="s">
        <v>50</v>
      </c>
      <c r="L19" s="24"/>
      <c r="M19" s="29" t="s">
        <v>51</v>
      </c>
      <c r="N19" s="29" t="s">
        <v>52</v>
      </c>
      <c r="O19" s="30" t="s">
        <v>53</v>
      </c>
    </row>
    <row r="20" spans="1:15" x14ac:dyDescent="0.2">
      <c r="A20" s="19"/>
      <c r="B20" s="20" t="s">
        <v>8</v>
      </c>
      <c r="C20" s="146" t="s">
        <v>10</v>
      </c>
      <c r="D20" s="147"/>
      <c r="K20" s="23" t="s">
        <v>54</v>
      </c>
      <c r="L20" s="24"/>
      <c r="M20" s="24" t="s">
        <v>55</v>
      </c>
      <c r="N20" s="24" t="s">
        <v>56</v>
      </c>
      <c r="O20" s="31" t="s">
        <v>57</v>
      </c>
    </row>
    <row r="21" spans="1:15" x14ac:dyDescent="0.2">
      <c r="A21" s="26"/>
      <c r="B21" s="27"/>
      <c r="C21" s="37">
        <f>VLOOKUP(C20,NewSub,2,FALSE)</f>
        <v>0</v>
      </c>
      <c r="D21" s="38"/>
      <c r="K21" s="28" t="s">
        <v>58</v>
      </c>
      <c r="L21" s="24"/>
      <c r="M21" s="29" t="s">
        <v>59</v>
      </c>
      <c r="N21" s="29" t="s">
        <v>60</v>
      </c>
      <c r="O21" s="30" t="s">
        <v>61</v>
      </c>
    </row>
    <row r="22" spans="1:15" x14ac:dyDescent="0.2">
      <c r="A22" s="26"/>
      <c r="B22" s="27" t="s">
        <v>11</v>
      </c>
      <c r="C22" s="37">
        <f>VLOOKUP(C20,NewSub,3,FALSE)</f>
        <v>0</v>
      </c>
      <c r="D22" s="38"/>
      <c r="K22" s="28" t="s">
        <v>62</v>
      </c>
      <c r="L22" s="24"/>
      <c r="M22" s="29" t="s">
        <v>63</v>
      </c>
      <c r="N22" s="29" t="s">
        <v>64</v>
      </c>
      <c r="O22" s="30" t="s">
        <v>65</v>
      </c>
    </row>
    <row r="23" spans="1:15" x14ac:dyDescent="0.2">
      <c r="A23" s="26"/>
      <c r="B23" s="27" t="s">
        <v>17</v>
      </c>
      <c r="C23" s="39">
        <f>VLOOKUP(C20,NewSub,4,FALSE)</f>
        <v>0</v>
      </c>
      <c r="D23" s="38"/>
      <c r="K23" s="28"/>
      <c r="L23" s="24"/>
      <c r="M23" s="29"/>
      <c r="N23" s="29"/>
      <c r="O23" s="30"/>
    </row>
    <row r="24" spans="1:15" x14ac:dyDescent="0.2">
      <c r="A24" s="26"/>
      <c r="B24" s="27" t="s">
        <v>66</v>
      </c>
      <c r="C24" s="39">
        <f>VLOOKUP(C20,NewSub,5,FALSE)</f>
        <v>0</v>
      </c>
      <c r="D24" s="38"/>
      <c r="K24" s="28" t="s">
        <v>67</v>
      </c>
      <c r="L24" s="24"/>
      <c r="M24" s="29"/>
      <c r="N24" s="29"/>
      <c r="O24" s="30"/>
    </row>
    <row r="25" spans="1:15" x14ac:dyDescent="0.2">
      <c r="A25" s="26"/>
      <c r="B25" s="27" t="s">
        <v>29</v>
      </c>
      <c r="C25" s="32"/>
      <c r="D25" s="33"/>
      <c r="K25" s="23" t="s">
        <v>68</v>
      </c>
      <c r="L25" s="24" t="s">
        <v>69</v>
      </c>
      <c r="M25" s="24" t="s">
        <v>70</v>
      </c>
      <c r="N25" s="24" t="s">
        <v>71</v>
      </c>
      <c r="O25" s="31" t="s">
        <v>72</v>
      </c>
    </row>
    <row r="26" spans="1:15" ht="15" x14ac:dyDescent="0.2">
      <c r="A26" s="26"/>
      <c r="B26" s="27" t="s">
        <v>73</v>
      </c>
      <c r="C26" s="35"/>
      <c r="D26" s="36"/>
      <c r="F26" s="40"/>
      <c r="K26" s="23" t="s">
        <v>74</v>
      </c>
      <c r="L26" s="24" t="s">
        <v>69</v>
      </c>
      <c r="M26" s="24" t="s">
        <v>75</v>
      </c>
      <c r="N26" s="24" t="s">
        <v>76</v>
      </c>
      <c r="O26" s="31" t="s">
        <v>77</v>
      </c>
    </row>
    <row r="27" spans="1:15" ht="15" x14ac:dyDescent="0.25">
      <c r="A27" s="26"/>
      <c r="B27" s="34" t="s">
        <v>39</v>
      </c>
      <c r="C27" s="41"/>
      <c r="D27" s="42"/>
      <c r="K27" s="23"/>
      <c r="L27" s="24"/>
      <c r="M27" s="24"/>
      <c r="N27" s="24"/>
      <c r="O27" s="31"/>
    </row>
    <row r="28" spans="1:15" ht="15" x14ac:dyDescent="0.2">
      <c r="A28" s="26"/>
      <c r="B28" s="34" t="s">
        <v>78</v>
      </c>
      <c r="C28" s="43" t="s">
        <v>342</v>
      </c>
      <c r="D28" s="36"/>
      <c r="K28" s="23" t="s">
        <v>79</v>
      </c>
      <c r="L28" s="24"/>
      <c r="M28" s="24"/>
      <c r="N28" s="24"/>
      <c r="O28" s="31"/>
    </row>
    <row r="29" spans="1:15" x14ac:dyDescent="0.2">
      <c r="A29" s="44" t="s">
        <v>80</v>
      </c>
      <c r="B29" s="45"/>
      <c r="C29" s="46"/>
      <c r="D29" s="47"/>
      <c r="K29" s="23" t="s">
        <v>81</v>
      </c>
      <c r="L29" s="24" t="s">
        <v>82</v>
      </c>
      <c r="M29" s="24" t="s">
        <v>83</v>
      </c>
      <c r="N29" s="24" t="s">
        <v>84</v>
      </c>
      <c r="O29" s="31" t="s">
        <v>85</v>
      </c>
    </row>
    <row r="30" spans="1:15" ht="15" customHeight="1" x14ac:dyDescent="0.2">
      <c r="A30" s="3"/>
      <c r="B30" s="48"/>
      <c r="C30" s="49"/>
      <c r="D30" s="50"/>
      <c r="K30" s="23" t="s">
        <v>86</v>
      </c>
      <c r="L30" s="24" t="s">
        <v>87</v>
      </c>
      <c r="M30" s="24" t="s">
        <v>88</v>
      </c>
      <c r="N30" s="24" t="s">
        <v>89</v>
      </c>
      <c r="O30" s="31" t="s">
        <v>90</v>
      </c>
    </row>
    <row r="31" spans="1:15" ht="15" customHeight="1" x14ac:dyDescent="0.2">
      <c r="A31" s="3"/>
      <c r="B31" s="48" t="s">
        <v>91</v>
      </c>
      <c r="C31" s="51"/>
      <c r="D31" s="50"/>
      <c r="H31" s="40"/>
      <c r="K31" s="23" t="s">
        <v>93</v>
      </c>
      <c r="L31" s="24" t="s">
        <v>94</v>
      </c>
      <c r="M31" s="24" t="s">
        <v>95</v>
      </c>
      <c r="N31" s="24" t="s">
        <v>96</v>
      </c>
      <c r="O31" s="31" t="s">
        <v>97</v>
      </c>
    </row>
    <row r="32" spans="1:15" ht="15" customHeight="1" x14ac:dyDescent="0.2">
      <c r="A32" s="3"/>
      <c r="B32" s="52"/>
      <c r="C32" s="53"/>
      <c r="D32" s="50"/>
      <c r="K32" s="23" t="s">
        <v>98</v>
      </c>
      <c r="L32" s="24" t="s">
        <v>99</v>
      </c>
      <c r="M32" s="24" t="s">
        <v>100</v>
      </c>
      <c r="N32" s="24" t="s">
        <v>101</v>
      </c>
      <c r="O32" s="31" t="s">
        <v>102</v>
      </c>
    </row>
    <row r="33" spans="1:15" ht="15" customHeight="1" x14ac:dyDescent="0.2">
      <c r="A33" s="3"/>
      <c r="B33" s="48" t="s">
        <v>103</v>
      </c>
      <c r="C33" s="51" t="s">
        <v>104</v>
      </c>
      <c r="D33" s="50"/>
      <c r="K33" s="23" t="s">
        <v>105</v>
      </c>
      <c r="L33" s="24" t="s">
        <v>106</v>
      </c>
      <c r="M33" s="29" t="s">
        <v>107</v>
      </c>
      <c r="N33" s="24" t="s">
        <v>106</v>
      </c>
      <c r="O33" s="31" t="s">
        <v>108</v>
      </c>
    </row>
    <row r="34" spans="1:15" ht="15" customHeight="1" x14ac:dyDescent="0.2">
      <c r="A34" s="3"/>
      <c r="B34" s="48" t="s">
        <v>109</v>
      </c>
      <c r="C34" s="51" t="s">
        <v>104</v>
      </c>
      <c r="D34" s="50"/>
      <c r="K34" s="23" t="s">
        <v>110</v>
      </c>
      <c r="L34" s="29" t="s">
        <v>111</v>
      </c>
      <c r="M34" s="24" t="s">
        <v>112</v>
      </c>
      <c r="N34" s="24" t="s">
        <v>113</v>
      </c>
      <c r="O34" s="31" t="s">
        <v>114</v>
      </c>
    </row>
    <row r="35" spans="1:15" ht="15" customHeight="1" x14ac:dyDescent="0.2">
      <c r="A35" s="3"/>
      <c r="B35" s="52"/>
      <c r="C35" s="53"/>
      <c r="D35" s="50"/>
      <c r="K35" s="23" t="s">
        <v>115</v>
      </c>
      <c r="L35" s="29" t="s">
        <v>116</v>
      </c>
      <c r="M35" s="24" t="s">
        <v>117</v>
      </c>
      <c r="N35" s="24" t="s">
        <v>118</v>
      </c>
      <c r="O35" s="31" t="s">
        <v>119</v>
      </c>
    </row>
    <row r="36" spans="1:15" ht="15" customHeight="1" x14ac:dyDescent="0.2">
      <c r="A36" s="3"/>
      <c r="B36" s="48" t="s">
        <v>120</v>
      </c>
      <c r="C36" s="51" t="s">
        <v>121</v>
      </c>
      <c r="D36" s="50"/>
      <c r="K36" s="23" t="s">
        <v>122</v>
      </c>
      <c r="L36" s="29" t="s">
        <v>123</v>
      </c>
      <c r="M36" s="24" t="s">
        <v>124</v>
      </c>
      <c r="N36" s="24" t="s">
        <v>125</v>
      </c>
      <c r="O36" s="31" t="s">
        <v>126</v>
      </c>
    </row>
    <row r="37" spans="1:15" ht="15" customHeight="1" x14ac:dyDescent="0.2">
      <c r="A37" s="3"/>
      <c r="B37" s="54"/>
      <c r="C37" s="53"/>
      <c r="D37" s="50"/>
      <c r="K37" s="23" t="s">
        <v>127</v>
      </c>
      <c r="L37" s="24" t="s">
        <v>128</v>
      </c>
      <c r="M37" s="55" t="s">
        <v>129</v>
      </c>
      <c r="N37" s="55" t="s">
        <v>130</v>
      </c>
      <c r="O37" s="30" t="s">
        <v>131</v>
      </c>
    </row>
    <row r="38" spans="1:15" ht="15" customHeight="1" x14ac:dyDescent="0.2">
      <c r="A38" s="44" t="s">
        <v>132</v>
      </c>
      <c r="B38" s="45"/>
      <c r="C38" s="13"/>
      <c r="D38" s="56"/>
      <c r="K38" s="23" t="s">
        <v>133</v>
      </c>
      <c r="L38" s="24" t="s">
        <v>134</v>
      </c>
      <c r="M38" s="24" t="s">
        <v>135</v>
      </c>
      <c r="N38" s="24" t="s">
        <v>136</v>
      </c>
      <c r="O38" s="31" t="s">
        <v>137</v>
      </c>
    </row>
    <row r="39" spans="1:15" ht="15" customHeight="1" x14ac:dyDescent="0.2">
      <c r="A39" s="3"/>
      <c r="B39" s="57"/>
      <c r="C39" s="58"/>
      <c r="D39" s="59"/>
      <c r="K39" s="23" t="s">
        <v>138</v>
      </c>
      <c r="L39" s="24" t="s">
        <v>139</v>
      </c>
      <c r="M39" s="24" t="s">
        <v>140</v>
      </c>
      <c r="N39" s="24" t="s">
        <v>141</v>
      </c>
      <c r="O39" s="31" t="s">
        <v>142</v>
      </c>
    </row>
    <row r="40" spans="1:15" ht="15" customHeight="1" x14ac:dyDescent="0.2">
      <c r="A40" s="3"/>
      <c r="B40" s="57" t="s">
        <v>143</v>
      </c>
      <c r="C40" s="60"/>
      <c r="D40" s="50"/>
      <c r="K40" s="23" t="s">
        <v>145</v>
      </c>
      <c r="L40" s="24" t="s">
        <v>146</v>
      </c>
      <c r="M40" s="24" t="s">
        <v>147</v>
      </c>
      <c r="N40" s="24" t="s">
        <v>148</v>
      </c>
      <c r="O40" s="31" t="s">
        <v>149</v>
      </c>
    </row>
    <row r="41" spans="1:15" ht="15" customHeight="1" x14ac:dyDescent="0.2">
      <c r="A41" s="3"/>
      <c r="B41" s="52"/>
      <c r="C41" s="53"/>
      <c r="D41" s="50"/>
      <c r="K41" s="23" t="s">
        <v>150</v>
      </c>
      <c r="L41" s="24" t="s">
        <v>151</v>
      </c>
      <c r="M41" s="24" t="s">
        <v>152</v>
      </c>
      <c r="N41" s="24" t="s">
        <v>153</v>
      </c>
      <c r="O41" s="31" t="s">
        <v>154</v>
      </c>
    </row>
    <row r="42" spans="1:15" s="61" customFormat="1" ht="15" customHeight="1" x14ac:dyDescent="0.2">
      <c r="A42" s="3"/>
      <c r="B42" s="48" t="s">
        <v>155</v>
      </c>
      <c r="C42" s="60"/>
      <c r="D42" s="50"/>
      <c r="F42" s="1"/>
      <c r="K42" s="23" t="s">
        <v>157</v>
      </c>
      <c r="L42" s="24" t="s">
        <v>158</v>
      </c>
      <c r="M42" s="24" t="s">
        <v>159</v>
      </c>
      <c r="N42" s="24" t="s">
        <v>160</v>
      </c>
      <c r="O42" s="30" t="s">
        <v>161</v>
      </c>
    </row>
    <row r="43" spans="1:15" s="61" customFormat="1" ht="15" customHeight="1" x14ac:dyDescent="0.2">
      <c r="A43" s="62"/>
      <c r="B43" s="52"/>
      <c r="C43" s="53"/>
      <c r="D43" s="50"/>
      <c r="F43" s="1"/>
      <c r="K43" s="23" t="s">
        <v>162</v>
      </c>
      <c r="L43" s="24" t="s">
        <v>163</v>
      </c>
      <c r="M43" s="24" t="s">
        <v>164</v>
      </c>
      <c r="N43" s="24" t="s">
        <v>165</v>
      </c>
      <c r="O43" s="31" t="s">
        <v>166</v>
      </c>
    </row>
    <row r="44" spans="1:15" s="61" customFormat="1" ht="15" customHeight="1" x14ac:dyDescent="0.2">
      <c r="A44" s="3"/>
      <c r="B44" s="48" t="s">
        <v>167</v>
      </c>
      <c r="C44" s="60"/>
      <c r="D44" s="50"/>
      <c r="F44" s="1"/>
      <c r="K44" s="23" t="s">
        <v>169</v>
      </c>
      <c r="L44" s="24" t="s">
        <v>170</v>
      </c>
      <c r="M44" s="24" t="s">
        <v>171</v>
      </c>
      <c r="N44" s="24" t="s">
        <v>172</v>
      </c>
      <c r="O44" s="31" t="s">
        <v>173</v>
      </c>
    </row>
    <row r="45" spans="1:15" s="61" customFormat="1" ht="15" customHeight="1" x14ac:dyDescent="0.2">
      <c r="A45" s="3"/>
      <c r="B45" s="54"/>
      <c r="C45" s="53"/>
      <c r="D45" s="50"/>
      <c r="F45" s="1"/>
      <c r="K45" s="23" t="s">
        <v>174</v>
      </c>
      <c r="L45" s="24" t="s">
        <v>175</v>
      </c>
      <c r="M45" s="24" t="s">
        <v>176</v>
      </c>
      <c r="N45" s="24" t="s">
        <v>177</v>
      </c>
      <c r="O45" s="31" t="s">
        <v>178</v>
      </c>
    </row>
    <row r="46" spans="1:15" s="61" customFormat="1" ht="15" customHeight="1" x14ac:dyDescent="0.2">
      <c r="A46" s="44" t="s">
        <v>179</v>
      </c>
      <c r="B46" s="45"/>
      <c r="C46" s="13"/>
      <c r="D46" s="56"/>
      <c r="F46" s="1"/>
      <c r="K46" s="23" t="s">
        <v>180</v>
      </c>
      <c r="L46" s="29" t="s">
        <v>181</v>
      </c>
      <c r="M46" s="24" t="s">
        <v>182</v>
      </c>
      <c r="N46" s="24" t="s">
        <v>183</v>
      </c>
      <c r="O46" s="31" t="s">
        <v>184</v>
      </c>
    </row>
    <row r="47" spans="1:15" s="61" customFormat="1" ht="15" customHeight="1" x14ac:dyDescent="0.2">
      <c r="A47" s="3"/>
      <c r="B47" s="57"/>
      <c r="C47" s="58"/>
      <c r="D47" s="59"/>
      <c r="F47" s="1"/>
      <c r="K47" s="23" t="s">
        <v>185</v>
      </c>
      <c r="L47" s="24" t="s">
        <v>186</v>
      </c>
      <c r="M47" s="24" t="s">
        <v>187</v>
      </c>
      <c r="N47" s="24" t="s">
        <v>188</v>
      </c>
      <c r="O47" s="31" t="s">
        <v>189</v>
      </c>
    </row>
    <row r="48" spans="1:15" s="61" customFormat="1" ht="15" customHeight="1" x14ac:dyDescent="0.2">
      <c r="A48" s="3"/>
      <c r="B48" s="63" t="s">
        <v>190</v>
      </c>
      <c r="C48" s="64"/>
      <c r="D48" s="59" t="s">
        <v>191</v>
      </c>
      <c r="F48" s="1"/>
      <c r="K48" s="23" t="s">
        <v>192</v>
      </c>
      <c r="L48" s="29" t="s">
        <v>193</v>
      </c>
      <c r="M48" s="24" t="s">
        <v>194</v>
      </c>
      <c r="N48" s="24" t="s">
        <v>195</v>
      </c>
      <c r="O48" s="31" t="s">
        <v>196</v>
      </c>
    </row>
    <row r="49" spans="1:15" s="61" customFormat="1" ht="15" customHeight="1" x14ac:dyDescent="0.2">
      <c r="A49" s="3"/>
      <c r="B49" s="65"/>
      <c r="C49" s="49"/>
      <c r="D49" s="50"/>
      <c r="F49" s="1"/>
      <c r="K49" s="23"/>
      <c r="L49" s="24"/>
      <c r="M49" s="24"/>
      <c r="N49" s="24"/>
      <c r="O49" s="25"/>
    </row>
    <row r="50" spans="1:15" s="61" customFormat="1" ht="15" customHeight="1" x14ac:dyDescent="0.2">
      <c r="A50" s="3"/>
      <c r="B50" s="65" t="s">
        <v>197</v>
      </c>
      <c r="C50" s="66"/>
      <c r="D50" s="59" t="s">
        <v>198</v>
      </c>
      <c r="F50" s="1"/>
      <c r="K50" s="23" t="s">
        <v>199</v>
      </c>
      <c r="L50" s="24"/>
      <c r="M50" s="24"/>
      <c r="N50" s="24"/>
      <c r="O50" s="25"/>
    </row>
    <row r="51" spans="1:15" s="61" customFormat="1" ht="15" customHeight="1" x14ac:dyDescent="0.2">
      <c r="A51" s="3"/>
      <c r="B51" s="65"/>
      <c r="C51" s="49"/>
      <c r="D51" s="59"/>
      <c r="F51" s="1"/>
      <c r="K51" s="23" t="s">
        <v>200</v>
      </c>
      <c r="L51" s="24" t="s">
        <v>201</v>
      </c>
      <c r="M51" s="24" t="s">
        <v>202</v>
      </c>
      <c r="N51" s="24" t="s">
        <v>203</v>
      </c>
      <c r="O51" s="31" t="s">
        <v>204</v>
      </c>
    </row>
    <row r="52" spans="1:15" ht="15" customHeight="1" x14ac:dyDescent="0.2">
      <c r="A52" s="3"/>
      <c r="B52" s="65" t="s">
        <v>205</v>
      </c>
      <c r="C52" s="67"/>
      <c r="D52" s="59" t="s">
        <v>198</v>
      </c>
      <c r="K52" s="23" t="s">
        <v>206</v>
      </c>
      <c r="L52" s="24" t="s">
        <v>207</v>
      </c>
      <c r="M52" s="24" t="s">
        <v>208</v>
      </c>
      <c r="N52" s="24" t="s">
        <v>209</v>
      </c>
      <c r="O52" s="31" t="s">
        <v>210</v>
      </c>
    </row>
    <row r="53" spans="1:15" ht="15" customHeight="1" x14ac:dyDescent="0.2">
      <c r="A53" s="3"/>
      <c r="B53" s="48"/>
      <c r="C53" s="49"/>
      <c r="D53" s="50"/>
      <c r="K53" s="23" t="s">
        <v>211</v>
      </c>
      <c r="L53" s="24" t="s">
        <v>212</v>
      </c>
      <c r="M53" s="24" t="s">
        <v>213</v>
      </c>
      <c r="N53" s="24" t="s">
        <v>214</v>
      </c>
      <c r="O53" s="31" t="s">
        <v>215</v>
      </c>
    </row>
    <row r="54" spans="1:15" ht="15" customHeight="1" x14ac:dyDescent="0.2">
      <c r="A54" s="3"/>
      <c r="B54" s="48" t="s">
        <v>216</v>
      </c>
      <c r="C54" s="135"/>
      <c r="D54" s="136"/>
      <c r="K54" s="23" t="s">
        <v>218</v>
      </c>
      <c r="L54" s="24" t="s">
        <v>219</v>
      </c>
      <c r="M54" s="24" t="s">
        <v>220</v>
      </c>
      <c r="N54" s="24" t="s">
        <v>221</v>
      </c>
      <c r="O54" s="31" t="s">
        <v>222</v>
      </c>
    </row>
    <row r="55" spans="1:15" ht="15" customHeight="1" x14ac:dyDescent="0.2">
      <c r="A55" s="3"/>
      <c r="B55" s="48"/>
      <c r="C55" s="49"/>
      <c r="D55" s="50"/>
      <c r="K55" s="23" t="s">
        <v>223</v>
      </c>
      <c r="L55" s="24" t="s">
        <v>224</v>
      </c>
      <c r="M55" s="24" t="s">
        <v>225</v>
      </c>
      <c r="N55" s="24" t="s">
        <v>226</v>
      </c>
      <c r="O55" s="31" t="s">
        <v>227</v>
      </c>
    </row>
    <row r="56" spans="1:15" ht="15" customHeight="1" thickBot="1" x14ac:dyDescent="0.25">
      <c r="A56" s="62"/>
      <c r="B56" s="48" t="s">
        <v>228</v>
      </c>
      <c r="C56" s="60"/>
      <c r="D56" s="50"/>
      <c r="F56" s="2"/>
      <c r="K56" s="68" t="s">
        <v>230</v>
      </c>
      <c r="L56" s="69" t="s">
        <v>231</v>
      </c>
      <c r="M56" s="69" t="s">
        <v>232</v>
      </c>
      <c r="N56" s="69" t="s">
        <v>233</v>
      </c>
      <c r="O56" s="70" t="s">
        <v>234</v>
      </c>
    </row>
    <row r="57" spans="1:15" ht="15" customHeight="1" x14ac:dyDescent="0.2">
      <c r="A57" s="26"/>
      <c r="B57" s="71" t="s">
        <v>235</v>
      </c>
      <c r="C57" s="64"/>
      <c r="D57" s="59" t="s">
        <v>198</v>
      </c>
    </row>
    <row r="58" spans="1:15" ht="15" customHeight="1" thickBot="1" x14ac:dyDescent="0.25">
      <c r="A58" s="26"/>
      <c r="B58" s="71" t="s">
        <v>236</v>
      </c>
      <c r="C58" s="64"/>
      <c r="D58" s="59" t="s">
        <v>191</v>
      </c>
    </row>
    <row r="59" spans="1:15" ht="15" customHeight="1" thickBot="1" x14ac:dyDescent="0.25">
      <c r="A59" s="72"/>
      <c r="B59" s="73"/>
      <c r="C59" s="74"/>
      <c r="D59" s="75"/>
      <c r="K59" s="76" t="s">
        <v>237</v>
      </c>
      <c r="L59" s="77" t="s">
        <v>238</v>
      </c>
    </row>
    <row r="60" spans="1:15" ht="15" customHeight="1" thickBot="1" x14ac:dyDescent="0.25">
      <c r="A60" s="7"/>
      <c r="B60" s="4"/>
      <c r="C60" s="78"/>
      <c r="D60" s="7"/>
      <c r="K60" s="79"/>
      <c r="L60" s="80"/>
    </row>
    <row r="61" spans="1:15" ht="15" customHeight="1" x14ac:dyDescent="0.2">
      <c r="A61" s="81" t="s">
        <v>239</v>
      </c>
      <c r="B61" s="82"/>
      <c r="C61" s="83"/>
      <c r="D61" s="84"/>
      <c r="K61" s="85" t="s">
        <v>240</v>
      </c>
      <c r="L61" s="86" t="s">
        <v>241</v>
      </c>
      <c r="M61" s="61"/>
      <c r="N61" s="61"/>
      <c r="O61" s="61"/>
    </row>
    <row r="62" spans="1:15" ht="15" customHeight="1" x14ac:dyDescent="0.2">
      <c r="A62" s="26"/>
      <c r="B62" s="57"/>
      <c r="C62" s="49"/>
      <c r="D62" s="50"/>
      <c r="K62" s="85" t="s">
        <v>242</v>
      </c>
      <c r="L62" s="86" t="s">
        <v>243</v>
      </c>
      <c r="M62" s="61"/>
      <c r="N62" s="61"/>
      <c r="O62" s="61"/>
    </row>
    <row r="63" spans="1:15" ht="15" customHeight="1" x14ac:dyDescent="0.2">
      <c r="A63" s="26"/>
      <c r="B63" s="57" t="s">
        <v>244</v>
      </c>
      <c r="C63" s="60"/>
      <c r="D63" s="50"/>
      <c r="F63" s="2"/>
      <c r="K63" s="85" t="s">
        <v>246</v>
      </c>
      <c r="L63" s="86" t="s">
        <v>247</v>
      </c>
      <c r="M63" s="61"/>
      <c r="N63" s="61"/>
      <c r="O63" s="61"/>
    </row>
    <row r="64" spans="1:15" ht="15" customHeight="1" x14ac:dyDescent="0.2">
      <c r="A64" s="26"/>
      <c r="B64" s="57" t="s">
        <v>248</v>
      </c>
      <c r="C64" s="64"/>
      <c r="D64" s="50"/>
      <c r="K64" s="85" t="s">
        <v>92</v>
      </c>
      <c r="L64" s="86" t="s">
        <v>144</v>
      </c>
      <c r="M64" s="61"/>
      <c r="N64" s="61"/>
      <c r="O64" s="61"/>
    </row>
    <row r="65" spans="1:15" ht="15" customHeight="1" x14ac:dyDescent="0.2">
      <c r="A65" s="26"/>
      <c r="B65" s="52"/>
      <c r="C65" s="53"/>
      <c r="D65" s="50"/>
      <c r="K65" s="85" t="s">
        <v>249</v>
      </c>
      <c r="L65" s="80"/>
      <c r="M65" s="61"/>
      <c r="N65" s="61"/>
      <c r="O65" s="61"/>
    </row>
    <row r="66" spans="1:15" ht="15" customHeight="1" x14ac:dyDescent="0.2">
      <c r="A66" s="26"/>
      <c r="B66" s="48" t="s">
        <v>250</v>
      </c>
      <c r="C66" s="60"/>
      <c r="D66" s="50"/>
      <c r="K66" s="79"/>
      <c r="L66" s="80"/>
      <c r="M66" s="61"/>
      <c r="N66" s="61"/>
      <c r="O66" s="61"/>
    </row>
    <row r="67" spans="1:15" ht="15" customHeight="1" x14ac:dyDescent="0.2">
      <c r="A67" s="26"/>
      <c r="B67" s="57" t="s">
        <v>248</v>
      </c>
      <c r="C67" s="64"/>
      <c r="D67" s="50"/>
      <c r="K67" s="79"/>
      <c r="L67" s="80"/>
      <c r="M67" s="61"/>
      <c r="N67" s="61"/>
      <c r="O67" s="61"/>
    </row>
    <row r="68" spans="1:15" ht="15" customHeight="1" x14ac:dyDescent="0.25">
      <c r="A68" s="26"/>
      <c r="B68" s="87"/>
      <c r="C68" s="49"/>
      <c r="D68" s="50"/>
      <c r="K68" s="85" t="s">
        <v>104</v>
      </c>
      <c r="L68" s="86" t="s">
        <v>156</v>
      </c>
      <c r="M68" s="61"/>
      <c r="N68" s="61"/>
      <c r="O68" s="61"/>
    </row>
    <row r="69" spans="1:15" ht="15" customHeight="1" x14ac:dyDescent="0.2">
      <c r="A69" s="26"/>
      <c r="B69" s="48" t="s">
        <v>252</v>
      </c>
      <c r="C69" s="60"/>
      <c r="D69" s="50"/>
      <c r="K69" s="85" t="s">
        <v>254</v>
      </c>
      <c r="L69" s="86">
        <v>2</v>
      </c>
      <c r="M69" s="61"/>
      <c r="N69" s="61"/>
      <c r="O69" s="61"/>
    </row>
    <row r="70" spans="1:15" ht="15" customHeight="1" x14ac:dyDescent="0.2">
      <c r="A70" s="26"/>
      <c r="B70" s="52" t="s">
        <v>255</v>
      </c>
      <c r="C70" s="64"/>
      <c r="D70" s="50"/>
      <c r="K70" s="85" t="s">
        <v>256</v>
      </c>
      <c r="L70" s="86">
        <v>3</v>
      </c>
      <c r="M70" s="61"/>
      <c r="N70" s="61"/>
      <c r="O70" s="61"/>
    </row>
    <row r="71" spans="1:15" ht="15" customHeight="1" x14ac:dyDescent="0.2">
      <c r="A71" s="26"/>
      <c r="B71" s="48"/>
      <c r="C71" s="49"/>
      <c r="D71" s="50"/>
      <c r="K71" s="85" t="s">
        <v>257</v>
      </c>
      <c r="L71" s="80"/>
    </row>
    <row r="72" spans="1:15" ht="15" customHeight="1" x14ac:dyDescent="0.2">
      <c r="A72" s="26"/>
      <c r="B72" s="48" t="s">
        <v>258</v>
      </c>
      <c r="C72" s="60"/>
      <c r="D72" s="50"/>
      <c r="K72" s="85" t="s">
        <v>260</v>
      </c>
      <c r="L72" s="88"/>
    </row>
    <row r="73" spans="1:15" ht="15" customHeight="1" x14ac:dyDescent="0.2">
      <c r="A73" s="26"/>
      <c r="B73" s="52" t="s">
        <v>261</v>
      </c>
      <c r="C73" s="135"/>
      <c r="D73" s="136"/>
      <c r="K73" s="79"/>
      <c r="L73" s="88" t="s">
        <v>168</v>
      </c>
    </row>
    <row r="74" spans="1:15" ht="15" customHeight="1" x14ac:dyDescent="0.2">
      <c r="A74" s="26"/>
      <c r="B74" s="71" t="s">
        <v>263</v>
      </c>
      <c r="C74" s="89"/>
      <c r="D74" s="59" t="s">
        <v>264</v>
      </c>
      <c r="K74" s="85" t="s">
        <v>265</v>
      </c>
      <c r="L74" s="88" t="s">
        <v>266</v>
      </c>
    </row>
    <row r="75" spans="1:15" ht="15" customHeight="1" x14ac:dyDescent="0.2">
      <c r="A75" s="26"/>
      <c r="B75" s="71" t="s">
        <v>267</v>
      </c>
      <c r="C75" s="90"/>
      <c r="D75" s="59" t="s">
        <v>198</v>
      </c>
      <c r="K75" s="85" t="s">
        <v>121</v>
      </c>
      <c r="L75" s="91" t="s">
        <v>217</v>
      </c>
    </row>
    <row r="76" spans="1:15" ht="15" customHeight="1" thickBot="1" x14ac:dyDescent="0.25">
      <c r="A76" s="26"/>
      <c r="B76" s="71" t="s">
        <v>268</v>
      </c>
      <c r="C76" s="90"/>
      <c r="D76" s="59" t="s">
        <v>198</v>
      </c>
      <c r="K76" s="92" t="s">
        <v>255</v>
      </c>
      <c r="L76" s="93" t="s">
        <v>269</v>
      </c>
    </row>
    <row r="77" spans="1:15" ht="15" customHeight="1" x14ac:dyDescent="0.2">
      <c r="A77" s="26"/>
      <c r="B77" s="48" t="s">
        <v>270</v>
      </c>
      <c r="C77" s="49"/>
      <c r="D77" s="50"/>
    </row>
    <row r="78" spans="1:15" ht="15" customHeight="1" thickBot="1" x14ac:dyDescent="0.25">
      <c r="A78" s="26"/>
      <c r="B78" s="52" t="s">
        <v>271</v>
      </c>
      <c r="C78" s="60"/>
      <c r="D78" s="50"/>
    </row>
    <row r="79" spans="1:15" ht="15" customHeight="1" x14ac:dyDescent="0.2">
      <c r="A79" s="62"/>
      <c r="B79" s="54" t="s">
        <v>255</v>
      </c>
      <c r="C79" s="64"/>
      <c r="D79" s="50"/>
      <c r="K79" s="94" t="s">
        <v>273</v>
      </c>
      <c r="L79" s="95" t="s">
        <v>274</v>
      </c>
      <c r="M79" s="96" t="s">
        <v>275</v>
      </c>
      <c r="N79" s="97" t="s">
        <v>271</v>
      </c>
    </row>
    <row r="80" spans="1:15" ht="15" customHeight="1" x14ac:dyDescent="0.2">
      <c r="A80" s="3"/>
      <c r="B80" s="54"/>
      <c r="C80" s="53"/>
      <c r="D80" s="50"/>
      <c r="K80" s="98"/>
      <c r="L80" s="99"/>
      <c r="M80" s="100"/>
      <c r="N80" s="101"/>
    </row>
    <row r="81" spans="1:14" ht="15" customHeight="1" x14ac:dyDescent="0.2">
      <c r="A81" s="44" t="s">
        <v>276</v>
      </c>
      <c r="B81" s="45"/>
      <c r="C81" s="13"/>
      <c r="D81" s="56"/>
      <c r="K81" s="98"/>
      <c r="L81" s="102" t="s">
        <v>277</v>
      </c>
      <c r="M81" s="103" t="s">
        <v>278</v>
      </c>
      <c r="N81" s="101" t="s">
        <v>279</v>
      </c>
    </row>
    <row r="82" spans="1:14" ht="15" customHeight="1" x14ac:dyDescent="0.2">
      <c r="A82" s="3"/>
      <c r="B82" s="57"/>
      <c r="C82" s="53"/>
      <c r="D82" s="50"/>
      <c r="K82" s="98"/>
      <c r="L82" s="102" t="s">
        <v>245</v>
      </c>
      <c r="M82" s="103" t="s">
        <v>280</v>
      </c>
      <c r="N82" s="101" t="s">
        <v>272</v>
      </c>
    </row>
    <row r="83" spans="1:14" ht="15" customHeight="1" x14ac:dyDescent="0.2">
      <c r="A83" s="3"/>
      <c r="B83" s="57" t="s">
        <v>281</v>
      </c>
      <c r="C83" s="60"/>
      <c r="D83" s="50"/>
      <c r="K83" s="98" t="s">
        <v>283</v>
      </c>
      <c r="L83" s="102" t="s">
        <v>284</v>
      </c>
      <c r="M83" s="103" t="s">
        <v>262</v>
      </c>
      <c r="N83" s="101" t="s">
        <v>285</v>
      </c>
    </row>
    <row r="84" spans="1:14" ht="15" customHeight="1" x14ac:dyDescent="0.2">
      <c r="A84" s="3"/>
      <c r="B84" s="57" t="s">
        <v>286</v>
      </c>
      <c r="C84" s="64"/>
      <c r="D84" s="50"/>
      <c r="K84" s="98" t="s">
        <v>287</v>
      </c>
      <c r="L84" s="102" t="s">
        <v>288</v>
      </c>
      <c r="M84" s="103" t="s">
        <v>289</v>
      </c>
      <c r="N84" s="101" t="s">
        <v>290</v>
      </c>
    </row>
    <row r="85" spans="1:14" ht="15" customHeight="1" x14ac:dyDescent="0.2">
      <c r="A85" s="3"/>
      <c r="B85" s="57"/>
      <c r="C85" s="53"/>
      <c r="D85" s="50"/>
      <c r="K85" s="98" t="s">
        <v>217</v>
      </c>
      <c r="L85" s="99"/>
      <c r="M85" s="103" t="s">
        <v>291</v>
      </c>
      <c r="N85" s="101" t="s">
        <v>292</v>
      </c>
    </row>
    <row r="86" spans="1:14" ht="15" customHeight="1" x14ac:dyDescent="0.2">
      <c r="A86" s="44" t="s">
        <v>293</v>
      </c>
      <c r="B86" s="45"/>
      <c r="C86" s="13"/>
      <c r="D86" s="56"/>
      <c r="K86" s="98"/>
      <c r="L86" s="99"/>
      <c r="M86" s="103" t="s">
        <v>294</v>
      </c>
      <c r="N86" s="101" t="s">
        <v>295</v>
      </c>
    </row>
    <row r="87" spans="1:14" ht="15" customHeight="1" x14ac:dyDescent="0.2">
      <c r="A87" s="3"/>
      <c r="B87" s="57"/>
      <c r="C87" s="49"/>
      <c r="D87" s="50"/>
      <c r="K87" s="98"/>
      <c r="L87" s="133" t="s">
        <v>251</v>
      </c>
      <c r="M87" s="103" t="s">
        <v>296</v>
      </c>
      <c r="N87" s="101" t="s">
        <v>297</v>
      </c>
    </row>
    <row r="88" spans="1:14" ht="15" customHeight="1" x14ac:dyDescent="0.2">
      <c r="A88" s="3"/>
      <c r="B88" s="57" t="s">
        <v>298</v>
      </c>
      <c r="C88" s="60"/>
      <c r="D88" s="50"/>
      <c r="K88" s="98" t="s">
        <v>283</v>
      </c>
      <c r="L88" s="133" t="s">
        <v>300</v>
      </c>
      <c r="M88" s="103" t="s">
        <v>301</v>
      </c>
      <c r="N88" s="104"/>
    </row>
    <row r="89" spans="1:14" ht="15" customHeight="1" x14ac:dyDescent="0.2">
      <c r="A89" s="3"/>
      <c r="B89" s="52"/>
      <c r="C89" s="53"/>
      <c r="D89" s="50"/>
      <c r="K89" s="98" t="s">
        <v>229</v>
      </c>
      <c r="L89" s="133" t="s">
        <v>302</v>
      </c>
      <c r="M89" s="103" t="s">
        <v>303</v>
      </c>
      <c r="N89" s="104"/>
    </row>
    <row r="90" spans="1:14" ht="15" customHeight="1" x14ac:dyDescent="0.2">
      <c r="A90" s="3"/>
      <c r="B90" s="48" t="s">
        <v>304</v>
      </c>
      <c r="C90" s="60"/>
      <c r="D90" s="50"/>
      <c r="K90" s="98"/>
      <c r="L90" s="134" t="s">
        <v>343</v>
      </c>
      <c r="M90" s="103" t="s">
        <v>305</v>
      </c>
      <c r="N90" s="104"/>
    </row>
    <row r="91" spans="1:14" ht="15" customHeight="1" x14ac:dyDescent="0.2">
      <c r="A91" s="3"/>
      <c r="B91" s="52"/>
      <c r="C91" s="53"/>
      <c r="D91" s="50"/>
      <c r="K91" s="98"/>
      <c r="L91" s="99"/>
      <c r="M91" s="103" t="s">
        <v>306</v>
      </c>
      <c r="N91" s="104"/>
    </row>
    <row r="92" spans="1:14" ht="15" customHeight="1" x14ac:dyDescent="0.2">
      <c r="A92" s="3"/>
      <c r="B92" s="48" t="s">
        <v>307</v>
      </c>
      <c r="C92" s="49"/>
      <c r="D92" s="50"/>
      <c r="K92" s="98"/>
      <c r="L92" s="102" t="s">
        <v>253</v>
      </c>
      <c r="M92" s="103" t="s">
        <v>297</v>
      </c>
      <c r="N92" s="104"/>
    </row>
    <row r="93" spans="1:14" ht="15" customHeight="1" x14ac:dyDescent="0.2">
      <c r="A93" s="3"/>
      <c r="B93" s="52" t="s">
        <v>308</v>
      </c>
      <c r="C93" s="137"/>
      <c r="D93" s="138"/>
      <c r="K93" s="98"/>
      <c r="L93" s="102" t="s">
        <v>310</v>
      </c>
      <c r="M93" s="100"/>
      <c r="N93" s="104"/>
    </row>
    <row r="94" spans="1:14" ht="15" customHeight="1" x14ac:dyDescent="0.2">
      <c r="A94" s="3"/>
      <c r="B94" s="105" t="s">
        <v>311</v>
      </c>
      <c r="C94" s="137"/>
      <c r="D94" s="138"/>
      <c r="K94" s="98"/>
      <c r="L94" s="102" t="s">
        <v>255</v>
      </c>
      <c r="M94" s="100"/>
      <c r="N94" s="104"/>
    </row>
    <row r="95" spans="1:14" ht="15" customHeight="1" x14ac:dyDescent="0.2">
      <c r="A95" s="3"/>
      <c r="B95" s="52"/>
      <c r="C95" s="53"/>
      <c r="D95" s="50"/>
      <c r="K95" s="98"/>
      <c r="L95" s="99"/>
      <c r="M95" s="100"/>
      <c r="N95" s="104"/>
    </row>
    <row r="96" spans="1:14" ht="15" customHeight="1" x14ac:dyDescent="0.2">
      <c r="A96" s="3"/>
      <c r="B96" s="124" t="s">
        <v>338</v>
      </c>
      <c r="C96" s="60">
        <v>1</v>
      </c>
      <c r="D96" s="125"/>
      <c r="K96" s="98"/>
      <c r="L96" s="99" t="s">
        <v>259</v>
      </c>
      <c r="M96" s="100"/>
      <c r="N96" s="104"/>
    </row>
    <row r="97" spans="1:14" ht="15" customHeight="1" x14ac:dyDescent="0.2">
      <c r="A97" s="3"/>
      <c r="B97" s="52"/>
      <c r="C97" s="53"/>
      <c r="D97" s="50"/>
      <c r="K97" s="98"/>
      <c r="L97" s="99" t="s">
        <v>313</v>
      </c>
      <c r="M97" s="100"/>
      <c r="N97" s="104"/>
    </row>
    <row r="98" spans="1:14" ht="15" customHeight="1" thickBot="1" x14ac:dyDescent="0.25">
      <c r="A98" s="3"/>
      <c r="B98" s="49" t="s">
        <v>339</v>
      </c>
      <c r="C98" s="60" t="s">
        <v>287</v>
      </c>
      <c r="D98" s="126"/>
      <c r="K98" s="108"/>
      <c r="L98" s="109" t="s">
        <v>314</v>
      </c>
      <c r="M98" s="110"/>
      <c r="N98" s="111"/>
    </row>
    <row r="99" spans="1:14" ht="15" customHeight="1" x14ac:dyDescent="0.2">
      <c r="A99" s="3"/>
      <c r="B99" s="52"/>
      <c r="C99" s="53"/>
      <c r="D99" s="50"/>
    </row>
    <row r="100" spans="1:14" ht="13.5" thickBot="1" x14ac:dyDescent="0.25">
      <c r="A100" s="3"/>
      <c r="B100" s="148" t="s">
        <v>340</v>
      </c>
      <c r="C100" s="149"/>
      <c r="D100" s="150"/>
    </row>
    <row r="101" spans="1:14" x14ac:dyDescent="0.2">
      <c r="A101" s="3"/>
      <c r="B101" s="151"/>
      <c r="C101" s="152"/>
      <c r="D101" s="153"/>
      <c r="K101" s="112" t="s">
        <v>315</v>
      </c>
      <c r="L101" s="94" t="s">
        <v>316</v>
      </c>
      <c r="M101" s="127" t="s">
        <v>338</v>
      </c>
      <c r="N101" s="1">
        <v>1</v>
      </c>
    </row>
    <row r="102" spans="1:14" ht="15" x14ac:dyDescent="0.2">
      <c r="A102" s="3"/>
      <c r="B102" s="151"/>
      <c r="C102" s="152"/>
      <c r="D102" s="153"/>
      <c r="K102" s="114"/>
      <c r="L102" s="98"/>
      <c r="M102" s="80"/>
    </row>
    <row r="103" spans="1:14" ht="15" x14ac:dyDescent="0.2">
      <c r="A103" s="3"/>
      <c r="B103" s="151"/>
      <c r="C103" s="152"/>
      <c r="D103" s="153"/>
      <c r="K103" s="114" t="s">
        <v>317</v>
      </c>
      <c r="L103" s="98" t="s">
        <v>318</v>
      </c>
      <c r="M103" s="128">
        <v>1</v>
      </c>
    </row>
    <row r="104" spans="1:14" ht="15" x14ac:dyDescent="0.2">
      <c r="A104" s="3"/>
      <c r="B104" s="151"/>
      <c r="C104" s="152"/>
      <c r="D104" s="153"/>
      <c r="K104" s="114" t="s">
        <v>319</v>
      </c>
      <c r="L104" s="115" t="s">
        <v>299</v>
      </c>
      <c r="M104" s="128">
        <v>2</v>
      </c>
    </row>
    <row r="105" spans="1:14" ht="15.75" thickBot="1" x14ac:dyDescent="0.25">
      <c r="A105" s="3"/>
      <c r="B105" s="151"/>
      <c r="C105" s="152"/>
      <c r="D105" s="153"/>
      <c r="K105" s="114" t="s">
        <v>320</v>
      </c>
      <c r="L105" s="116" t="s">
        <v>266</v>
      </c>
      <c r="M105" s="129">
        <v>3</v>
      </c>
    </row>
    <row r="106" spans="1:14" ht="15.75" thickBot="1" x14ac:dyDescent="0.25">
      <c r="A106" s="3"/>
      <c r="B106" s="151"/>
      <c r="C106" s="152"/>
      <c r="D106" s="153"/>
      <c r="K106" s="114" t="s">
        <v>321</v>
      </c>
      <c r="L106" s="117"/>
    </row>
    <row r="107" spans="1:14" ht="15" x14ac:dyDescent="0.2">
      <c r="A107" s="3"/>
      <c r="B107" s="151"/>
      <c r="C107" s="152"/>
      <c r="D107" s="153"/>
      <c r="K107" s="114" t="s">
        <v>282</v>
      </c>
      <c r="L107" s="76" t="s">
        <v>322</v>
      </c>
      <c r="M107" s="97" t="s">
        <v>341</v>
      </c>
    </row>
    <row r="108" spans="1:14" ht="15" x14ac:dyDescent="0.2">
      <c r="A108" s="3"/>
      <c r="B108" s="151"/>
      <c r="C108" s="152"/>
      <c r="D108" s="153"/>
      <c r="K108" s="114" t="s">
        <v>323</v>
      </c>
      <c r="L108" s="79"/>
      <c r="M108" s="130" t="s">
        <v>283</v>
      </c>
    </row>
    <row r="109" spans="1:14" ht="15.75" thickBot="1" x14ac:dyDescent="0.25">
      <c r="A109" s="106"/>
      <c r="B109" s="154"/>
      <c r="C109" s="155"/>
      <c r="D109" s="156"/>
      <c r="K109" s="114" t="s">
        <v>324</v>
      </c>
      <c r="L109" s="118" t="s">
        <v>266</v>
      </c>
      <c r="M109" s="130" t="s">
        <v>287</v>
      </c>
    </row>
    <row r="110" spans="1:14" ht="15.75" thickBot="1" x14ac:dyDescent="0.25">
      <c r="A110" s="107"/>
      <c r="K110" s="114" t="s">
        <v>325</v>
      </c>
      <c r="L110" s="119" t="s">
        <v>326</v>
      </c>
      <c r="M110" s="111"/>
    </row>
    <row r="111" spans="1:14" ht="15" x14ac:dyDescent="0.2">
      <c r="A111" s="107"/>
      <c r="K111" s="114" t="s">
        <v>327</v>
      </c>
      <c r="L111" s="118" t="s">
        <v>328</v>
      </c>
    </row>
    <row r="112" spans="1:14" x14ac:dyDescent="0.2">
      <c r="A112" s="107"/>
      <c r="K112" s="120"/>
      <c r="L112" s="118" t="s">
        <v>329</v>
      </c>
    </row>
    <row r="113" spans="1:12" x14ac:dyDescent="0.2">
      <c r="A113" s="107"/>
      <c r="K113" s="120"/>
      <c r="L113" s="79"/>
    </row>
    <row r="114" spans="1:12" ht="13.5" thickBot="1" x14ac:dyDescent="0.25">
      <c r="K114" s="121"/>
      <c r="L114" s="122"/>
    </row>
    <row r="119" spans="1:12" ht="15" x14ac:dyDescent="0.2">
      <c r="K119" s="123"/>
    </row>
    <row r="128" spans="1:12" ht="15" x14ac:dyDescent="0.2">
      <c r="K128" s="123"/>
    </row>
    <row r="129" spans="1:15" ht="15" x14ac:dyDescent="0.2">
      <c r="K129" s="123"/>
    </row>
    <row r="135" spans="1:15" ht="12.75" hidden="1" customHeight="1" x14ac:dyDescent="0.2"/>
    <row r="140" spans="1:15" x14ac:dyDescent="0.2">
      <c r="K140" s="4"/>
    </row>
    <row r="141" spans="1:15" s="61" customFormat="1" x14ac:dyDescent="0.2">
      <c r="A141" s="113"/>
      <c r="B141" s="113"/>
      <c r="C141" s="113"/>
      <c r="D141" s="113"/>
      <c r="L141" s="1"/>
      <c r="M141" s="1"/>
      <c r="N141" s="1"/>
      <c r="O141" s="1"/>
    </row>
    <row r="142" spans="1:15" s="61" customFormat="1" x14ac:dyDescent="0.2">
      <c r="A142" s="113"/>
      <c r="B142" s="113"/>
      <c r="C142" s="113"/>
      <c r="D142" s="113"/>
      <c r="L142" s="1"/>
      <c r="M142" s="1"/>
      <c r="N142" s="1"/>
      <c r="O142" s="1"/>
    </row>
    <row r="143" spans="1:15" s="61" customFormat="1" x14ac:dyDescent="0.2">
      <c r="A143" s="113"/>
      <c r="B143" s="113"/>
      <c r="C143" s="113"/>
      <c r="D143" s="113"/>
      <c r="L143" s="1"/>
      <c r="M143" s="1"/>
      <c r="N143" s="1"/>
      <c r="O143" s="1"/>
    </row>
    <row r="144" spans="1:15" s="61" customFormat="1" x14ac:dyDescent="0.2">
      <c r="A144" s="113"/>
      <c r="B144" s="113"/>
      <c r="C144" s="113"/>
      <c r="D144" s="113"/>
      <c r="L144" s="1"/>
      <c r="M144" s="1"/>
      <c r="N144" s="1"/>
      <c r="O144" s="1"/>
    </row>
    <row r="145" spans="1:15" s="61" customFormat="1" x14ac:dyDescent="0.2">
      <c r="A145" s="113"/>
      <c r="B145" s="113"/>
      <c r="C145" s="113"/>
      <c r="D145" s="113"/>
      <c r="K145" s="1"/>
      <c r="L145" s="1"/>
      <c r="M145" s="1"/>
      <c r="N145" s="1"/>
      <c r="O145" s="1"/>
    </row>
    <row r="146" spans="1:15" s="61" customFormat="1" x14ac:dyDescent="0.2">
      <c r="A146" s="113"/>
      <c r="B146" s="113"/>
      <c r="C146" s="113"/>
      <c r="D146" s="113"/>
      <c r="L146" s="1"/>
      <c r="M146" s="1"/>
      <c r="N146" s="1"/>
      <c r="O146" s="1"/>
    </row>
    <row r="147" spans="1:15" s="61" customFormat="1" x14ac:dyDescent="0.2">
      <c r="A147" s="113"/>
      <c r="B147" s="113"/>
      <c r="C147" s="113"/>
      <c r="D147" s="113"/>
      <c r="L147" s="1"/>
      <c r="M147" s="1"/>
      <c r="N147" s="1"/>
      <c r="O147" s="1"/>
    </row>
    <row r="148" spans="1:15" s="61" customFormat="1" x14ac:dyDescent="0.2">
      <c r="A148" s="113"/>
      <c r="B148" s="113"/>
      <c r="C148" s="113"/>
      <c r="D148" s="113"/>
      <c r="L148" s="1"/>
      <c r="M148" s="1"/>
      <c r="N148" s="1"/>
      <c r="O148" s="1"/>
    </row>
    <row r="149" spans="1:15" s="61" customFormat="1" x14ac:dyDescent="0.2">
      <c r="A149" s="113"/>
      <c r="B149" s="113"/>
      <c r="C149" s="113"/>
      <c r="D149" s="113"/>
      <c r="L149" s="1"/>
      <c r="M149" s="1"/>
      <c r="N149" s="1"/>
      <c r="O149" s="1"/>
    </row>
    <row r="150" spans="1:15" s="61" customFormat="1" x14ac:dyDescent="0.2">
      <c r="A150" s="113"/>
      <c r="B150" s="113"/>
      <c r="C150" s="113"/>
      <c r="D150" s="113"/>
      <c r="L150" s="1"/>
      <c r="M150" s="1"/>
      <c r="N150" s="1"/>
      <c r="O150" s="1"/>
    </row>
    <row r="151" spans="1:15" s="61" customFormat="1" x14ac:dyDescent="0.2">
      <c r="A151" s="113"/>
      <c r="B151" s="113"/>
      <c r="C151" s="113"/>
      <c r="D151" s="113"/>
      <c r="K151" s="1"/>
      <c r="L151" s="1"/>
      <c r="M151" s="1"/>
      <c r="N151" s="1"/>
      <c r="O151" s="1"/>
    </row>
    <row r="152" spans="1:15" s="61" customFormat="1" x14ac:dyDescent="0.2">
      <c r="A152" s="113"/>
      <c r="B152" s="113"/>
      <c r="C152" s="113"/>
      <c r="D152" s="113"/>
      <c r="K152" s="1"/>
      <c r="L152" s="1"/>
      <c r="M152" s="1"/>
      <c r="N152" s="1"/>
      <c r="O152" s="1"/>
    </row>
    <row r="153" spans="1:15" s="61" customFormat="1" x14ac:dyDescent="0.2">
      <c r="A153" s="113"/>
      <c r="B153" s="113"/>
      <c r="C153" s="113"/>
      <c r="D153" s="113"/>
      <c r="K153" s="1" t="s">
        <v>309</v>
      </c>
      <c r="L153" s="1"/>
      <c r="M153" s="1"/>
      <c r="N153" s="1"/>
      <c r="O153" s="1"/>
    </row>
    <row r="154" spans="1:15" s="61" customFormat="1" x14ac:dyDescent="0.2">
      <c r="A154" s="113"/>
      <c r="B154" s="113"/>
      <c r="C154" s="113"/>
      <c r="D154" s="113"/>
      <c r="K154" s="1" t="s">
        <v>330</v>
      </c>
      <c r="L154" s="1"/>
      <c r="M154" s="1"/>
      <c r="N154" s="1"/>
      <c r="O154" s="1"/>
    </row>
    <row r="155" spans="1:15" s="61" customFormat="1" x14ac:dyDescent="0.2">
      <c r="A155" s="113"/>
      <c r="B155" s="113"/>
      <c r="C155" s="113"/>
      <c r="D155" s="113"/>
      <c r="K155" s="1"/>
      <c r="L155" s="1"/>
      <c r="M155" s="1"/>
      <c r="N155" s="1"/>
      <c r="O155" s="1"/>
    </row>
    <row r="156" spans="1:15" s="61" customFormat="1" x14ac:dyDescent="0.2">
      <c r="A156" s="113"/>
      <c r="B156" s="113"/>
      <c r="C156" s="113"/>
      <c r="D156" s="113"/>
      <c r="K156" s="1" t="s">
        <v>331</v>
      </c>
      <c r="L156" s="1"/>
      <c r="M156" s="1"/>
      <c r="N156" s="1"/>
      <c r="O156" s="1"/>
    </row>
    <row r="157" spans="1:15" s="61" customFormat="1" x14ac:dyDescent="0.2">
      <c r="A157" s="113"/>
      <c r="B157" s="113"/>
      <c r="C157" s="113"/>
      <c r="D157" s="113"/>
      <c r="K157" s="1"/>
      <c r="L157" s="1"/>
      <c r="M157" s="1"/>
      <c r="N157" s="1"/>
      <c r="O157" s="1"/>
    </row>
    <row r="158" spans="1:15" s="61" customFormat="1" x14ac:dyDescent="0.2">
      <c r="A158" s="113"/>
      <c r="B158" s="113"/>
      <c r="C158" s="113"/>
      <c r="D158" s="113"/>
      <c r="K158" s="1"/>
      <c r="L158" s="1"/>
      <c r="M158" s="1"/>
      <c r="N158" s="1"/>
      <c r="O158" s="1"/>
    </row>
    <row r="159" spans="1:15" s="61" customFormat="1" x14ac:dyDescent="0.2">
      <c r="A159" s="113"/>
      <c r="B159" s="113"/>
      <c r="C159" s="113"/>
      <c r="D159" s="113"/>
      <c r="K159" s="1" t="s">
        <v>312</v>
      </c>
      <c r="L159" s="1"/>
      <c r="M159" s="1"/>
      <c r="N159" s="1"/>
      <c r="O159" s="1"/>
    </row>
    <row r="160" spans="1:15" s="61" customFormat="1" x14ac:dyDescent="0.2">
      <c r="A160" s="113"/>
      <c r="B160" s="113"/>
      <c r="C160" s="113"/>
      <c r="D160" s="113"/>
      <c r="K160" s="1" t="s">
        <v>332</v>
      </c>
    </row>
    <row r="161" spans="1:15" s="61" customFormat="1" x14ac:dyDescent="0.2">
      <c r="A161" s="113"/>
      <c r="B161" s="113"/>
      <c r="C161" s="113"/>
      <c r="D161" s="113"/>
      <c r="K161" s="1" t="s">
        <v>333</v>
      </c>
    </row>
    <row r="162" spans="1:15" s="61" customFormat="1" x14ac:dyDescent="0.2">
      <c r="A162" s="113"/>
      <c r="B162" s="113"/>
      <c r="C162" s="113"/>
      <c r="D162" s="113"/>
      <c r="K162" s="1" t="s">
        <v>334</v>
      </c>
    </row>
    <row r="163" spans="1:15" s="61" customFormat="1" x14ac:dyDescent="0.2">
      <c r="A163" s="113"/>
      <c r="B163" s="113"/>
      <c r="C163" s="113"/>
      <c r="D163" s="113"/>
      <c r="K163" s="1" t="s">
        <v>335</v>
      </c>
    </row>
    <row r="164" spans="1:15" s="61" customFormat="1" x14ac:dyDescent="0.2">
      <c r="A164" s="113"/>
      <c r="B164" s="113"/>
      <c r="C164" s="113"/>
      <c r="D164" s="113"/>
      <c r="K164" s="1" t="s">
        <v>336</v>
      </c>
    </row>
    <row r="165" spans="1:15" s="61" customFormat="1" x14ac:dyDescent="0.2">
      <c r="A165" s="113"/>
      <c r="B165" s="113"/>
      <c r="C165" s="113"/>
      <c r="D165" s="113"/>
      <c r="K165" s="1" t="s">
        <v>337</v>
      </c>
    </row>
    <row r="166" spans="1:15" s="61" customFormat="1" x14ac:dyDescent="0.2">
      <c r="A166" s="113"/>
      <c r="B166" s="113"/>
      <c r="C166" s="113"/>
      <c r="D166" s="113"/>
    </row>
    <row r="167" spans="1:15" x14ac:dyDescent="0.2">
      <c r="K167" s="61"/>
      <c r="L167" s="61"/>
      <c r="M167" s="61"/>
      <c r="N167" s="61"/>
      <c r="O167" s="61"/>
    </row>
    <row r="168" spans="1:15" x14ac:dyDescent="0.2">
      <c r="K168" s="61"/>
      <c r="L168" s="61"/>
      <c r="M168" s="61"/>
      <c r="N168" s="61"/>
      <c r="O168" s="61"/>
    </row>
    <row r="169" spans="1:15" x14ac:dyDescent="0.2">
      <c r="K169" s="61"/>
      <c r="L169" s="61"/>
      <c r="M169" s="61"/>
      <c r="N169" s="61"/>
      <c r="O169" s="61"/>
    </row>
    <row r="170" spans="1:15" x14ac:dyDescent="0.2">
      <c r="K170" s="61"/>
      <c r="L170" s="61"/>
      <c r="M170" s="61"/>
      <c r="N170" s="61"/>
      <c r="O170" s="61"/>
    </row>
    <row r="171" spans="1:15" x14ac:dyDescent="0.2">
      <c r="K171" s="61"/>
      <c r="L171" s="61"/>
      <c r="M171" s="61"/>
      <c r="N171" s="61"/>
      <c r="O171" s="61"/>
    </row>
    <row r="172" spans="1:15" x14ac:dyDescent="0.2">
      <c r="K172" s="61"/>
      <c r="L172" s="61"/>
      <c r="M172" s="61"/>
      <c r="N172" s="61"/>
      <c r="O172" s="61"/>
    </row>
    <row r="173" spans="1:15" x14ac:dyDescent="0.2">
      <c r="K173" s="61"/>
      <c r="L173" s="61"/>
      <c r="M173" s="61"/>
      <c r="N173" s="61"/>
      <c r="O173" s="61"/>
    </row>
    <row r="174" spans="1:15" x14ac:dyDescent="0.2">
      <c r="K174" s="61"/>
      <c r="L174" s="61"/>
      <c r="M174" s="61"/>
      <c r="N174" s="61"/>
      <c r="O174" s="61"/>
    </row>
    <row r="175" spans="1:15" x14ac:dyDescent="0.2">
      <c r="K175" s="61"/>
      <c r="L175" s="61"/>
      <c r="M175" s="61"/>
      <c r="N175" s="61"/>
      <c r="O175" s="61"/>
    </row>
    <row r="176" spans="1:15" x14ac:dyDescent="0.2">
      <c r="K176" s="61"/>
      <c r="L176" s="61"/>
      <c r="M176" s="61"/>
      <c r="N176" s="61"/>
      <c r="O176" s="61"/>
    </row>
    <row r="177" spans="11:15" x14ac:dyDescent="0.2">
      <c r="K177" s="61"/>
      <c r="L177" s="61"/>
      <c r="M177" s="61"/>
      <c r="N177" s="61"/>
      <c r="O177" s="61"/>
    </row>
    <row r="178" spans="11:15" x14ac:dyDescent="0.2">
      <c r="K178" s="61"/>
      <c r="L178" s="61"/>
      <c r="M178" s="61"/>
      <c r="N178" s="61"/>
      <c r="O178" s="61"/>
    </row>
    <row r="179" spans="11:15" x14ac:dyDescent="0.2">
      <c r="K179" s="61"/>
      <c r="L179" s="61"/>
      <c r="M179" s="61"/>
      <c r="N179" s="61"/>
      <c r="O179" s="61"/>
    </row>
    <row r="180" spans="11:15" x14ac:dyDescent="0.2">
      <c r="K180" s="61"/>
      <c r="L180" s="61"/>
      <c r="M180" s="61"/>
      <c r="N180" s="61"/>
      <c r="O180" s="61"/>
    </row>
    <row r="181" spans="11:15" x14ac:dyDescent="0.2">
      <c r="K181" s="61"/>
      <c r="L181" s="61"/>
      <c r="M181" s="61"/>
      <c r="N181" s="61"/>
      <c r="O181" s="61"/>
    </row>
    <row r="182" spans="11:15" x14ac:dyDescent="0.2">
      <c r="K182" s="61"/>
      <c r="L182" s="61"/>
      <c r="M182" s="61"/>
      <c r="N182" s="61"/>
      <c r="O182" s="61"/>
    </row>
    <row r="183" spans="11:15" x14ac:dyDescent="0.2">
      <c r="K183" s="61"/>
      <c r="L183" s="61"/>
      <c r="M183" s="61"/>
      <c r="N183" s="61"/>
      <c r="O183" s="61"/>
    </row>
    <row r="184" spans="11:15" x14ac:dyDescent="0.2">
      <c r="K184" s="61"/>
      <c r="L184" s="61"/>
      <c r="M184" s="61"/>
      <c r="N184" s="61"/>
      <c r="O184" s="61"/>
    </row>
    <row r="185" spans="11:15" x14ac:dyDescent="0.2">
      <c r="K185" s="61"/>
      <c r="L185" s="61"/>
      <c r="M185" s="61"/>
      <c r="N185" s="61"/>
      <c r="O185" s="61"/>
    </row>
    <row r="186" spans="11:15" x14ac:dyDescent="0.2">
      <c r="K186" s="61"/>
    </row>
  </sheetData>
  <mergeCells count="19">
    <mergeCell ref="B105:D105"/>
    <mergeCell ref="B106:D106"/>
    <mergeCell ref="B107:D107"/>
    <mergeCell ref="B108:D108"/>
    <mergeCell ref="B109:D109"/>
    <mergeCell ref="B100:D100"/>
    <mergeCell ref="B101:D101"/>
    <mergeCell ref="B102:D102"/>
    <mergeCell ref="B103:D103"/>
    <mergeCell ref="B104:D104"/>
    <mergeCell ref="C73:D73"/>
    <mergeCell ref="C93:D93"/>
    <mergeCell ref="C94:D94"/>
    <mergeCell ref="A1:D1"/>
    <mergeCell ref="B6:D6"/>
    <mergeCell ref="B7:D7"/>
    <mergeCell ref="C18:D18"/>
    <mergeCell ref="C20:D20"/>
    <mergeCell ref="C54:D54"/>
  </mergeCells>
  <dataValidations count="22">
    <dataValidation type="list" allowBlank="1" showInputMessage="1" showErrorMessage="1" sqref="C20">
      <formula1>$K$11:$K$56</formula1>
    </dataValidation>
    <dataValidation type="list" allowBlank="1" showInputMessage="1" showErrorMessage="1" sqref="C90">
      <formula1>$L$108:$L$112</formula1>
    </dataValidation>
    <dataValidation type="list" allowBlank="1" showInputMessage="1" showErrorMessage="1" sqref="C88">
      <formula1>$L$102:$L$105</formula1>
    </dataValidation>
    <dataValidation type="list" allowBlank="1" showInputMessage="1" showErrorMessage="1" sqref="C83">
      <formula1>$K$102:$K$111</formula1>
    </dataValidation>
    <dataValidation type="list" allowBlank="1" showInputMessage="1" showErrorMessage="1" sqref="C78">
      <formula1>$N$80:$N$87</formula1>
    </dataValidation>
    <dataValidation type="list" allowBlank="1" showInputMessage="1" showErrorMessage="1" sqref="C73:D73">
      <formula1>$M$80:$M$92</formula1>
    </dataValidation>
    <dataValidation type="list" allowBlank="1" showInputMessage="1" showErrorMessage="1" sqref="C72">
      <formula1>$L$95:$L$98</formula1>
    </dataValidation>
    <dataValidation type="list" allowBlank="1" showInputMessage="1" showErrorMessage="1" sqref="C69">
      <formula1>$L$91:$L$94</formula1>
    </dataValidation>
    <dataValidation type="list" allowBlank="1" showInputMessage="1" showErrorMessage="1" sqref="C63">
      <formula1>$L$80:$L$84</formula1>
    </dataValidation>
    <dataValidation type="list" allowBlank="1" showInputMessage="1" showErrorMessage="1" sqref="C56">
      <formula1>$K$87:$K$89</formula1>
    </dataValidation>
    <dataValidation type="list" allowBlank="1" showInputMessage="1" showErrorMessage="1" sqref="C54">
      <formula1>$K$82:$K$85</formula1>
    </dataValidation>
    <dataValidation type="list" allowBlank="1" showInputMessage="1" showErrorMessage="1" sqref="C44">
      <formula1>$L$72:$L$76</formula1>
    </dataValidation>
    <dataValidation type="list" allowBlank="1" showInputMessage="1" showErrorMessage="1" sqref="C42">
      <formula1>$L$67:$L$70</formula1>
    </dataValidation>
    <dataValidation type="list" allowBlank="1" showInputMessage="1" showErrorMessage="1" sqref="C40">
      <formula1>$L$60:$L$64</formula1>
    </dataValidation>
    <dataValidation type="list" allowBlank="1" showInputMessage="1" showErrorMessage="1" sqref="C36">
      <formula1>$K$75:$K$77</formula1>
    </dataValidation>
    <dataValidation type="list" allowBlank="1" showInputMessage="1" showErrorMessage="1" sqref="C33:C34">
      <formula1>$K$67:$K$68</formula1>
    </dataValidation>
    <dataValidation type="list" allowBlank="1" showInputMessage="1" showErrorMessage="1" sqref="C31">
      <formula1>$K$60:$K$65</formula1>
    </dataValidation>
    <dataValidation type="list" allowBlank="1" showInputMessage="1" showErrorMessage="1" sqref="C94">
      <formula1>$K$158:$K$165</formula1>
    </dataValidation>
    <dataValidation type="list" allowBlank="1" showInputMessage="1" showErrorMessage="1" sqref="C93">
      <formula1>$K$152:$K$156</formula1>
    </dataValidation>
    <dataValidation type="list" allowBlank="1" showInputMessage="1" showErrorMessage="1" sqref="C98">
      <formula1>$M$108:$M$109</formula1>
    </dataValidation>
    <dataValidation type="list" allowBlank="1" showInputMessage="1" showErrorMessage="1" sqref="C96">
      <formula1>$M$103:$M$105</formula1>
    </dataValidation>
    <dataValidation type="list" allowBlank="1" showInputMessage="1" showErrorMessage="1" sqref="C66">
      <formula1>$L$86:$L$90</formula1>
    </dataValidation>
  </dataValidations>
  <hyperlinks>
    <hyperlink ref="O12" r:id="rId1"/>
    <hyperlink ref="O25" r:id="rId2" display="tel: +2711 493 6622"/>
    <hyperlink ref="O26" r:id="rId3" display="tel: +272 15 10 46 80"/>
    <hyperlink ref="O29" r:id="rId4" display="tel: +8610 67 81 90 00"/>
    <hyperlink ref="O30" r:id="rId5" display="tel: 0531-8881 27 72"/>
    <hyperlink ref="O31" r:id="rId6" display="tel: +8620 38 20 15 33,Ext:6010"/>
    <hyperlink ref="O32" r:id="rId7" display="tel: +8621 52 37 69 99"/>
    <hyperlink ref="O33" r:id="rId8" display="tel: +85228 68 02 06"/>
    <hyperlink ref="O38" r:id="rId9" display="tel: +91-08028 39 13 27 / 28 39 13 25, mobile: +91-99 16 30 00 33"/>
    <hyperlink ref="O39" r:id="rId10" display="tel: +9111 - 4651 6258, +91 11 - 4651 6257"/>
    <hyperlink ref="O40" r:id="rId11" display="tel: +9133 2669 8889; +91 33 2669 8890"/>
    <hyperlink ref="O41" r:id="rId12" display="tel: +622 18 67 10 41"/>
    <hyperlink ref="O43" r:id="rId13" display="tel: +6231 99841093"/>
    <hyperlink ref="O44" r:id="rId14" display="tel: +816 68 73 85 55"/>
    <hyperlink ref="O45" r:id="rId15" display="tel: +813 67 17 43 66"/>
    <hyperlink ref="O46" r:id="rId16" display="tel: +603 78 06 12 20, +60 3 78 06 11 01"/>
    <hyperlink ref="O34" r:id="rId17" display="tel: +6562 20 49 42"/>
    <hyperlink ref="O47" r:id="rId18" display="tel: +8231 4 52 39 31,+82 31 4 77 02 62"/>
    <hyperlink ref="O35" r:id="rId19" display="tel: +660 2 118 0425, +66 8733 66884"/>
    <hyperlink ref="O48" r:id="rId20" display="tel: +97142 21 87 80"/>
    <hyperlink ref="O36" r:id="rId21" display="tel: +848 3822 7024, +84 8 3822 7025"/>
    <hyperlink ref="O51" r:id="rId22" display="tel: +610 2 8801 9300"/>
    <hyperlink ref="O52" r:id="rId23" display="tel: +610 7 3725 1360"/>
    <hyperlink ref="O53" r:id="rId24" display="tel: +610 8 63 50 62 97"/>
    <hyperlink ref="O54" r:id="rId25" display="tel: +610 8 83 45 61 10"/>
    <hyperlink ref="O55" r:id="rId26" display="tel: +610 3 83 26 82 00"/>
    <hyperlink ref="O56" r:id="rId27" display="tel: +64 9 4 15 20 30"/>
    <hyperlink ref="O14" r:id="rId28" display="tel: +490 34 204 702-0"/>
    <hyperlink ref="O20" r:id="rId29" display="tel: +3512 72 34 85 5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Tabelle1</vt:lpstr>
      <vt:lpstr>NewSub</vt:lpstr>
    </vt:vector>
  </TitlesOfParts>
  <Company>BITZER 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Prinz, Norbert</dc:creator>
  <cp:lastModifiedBy>ДМИТРИЙ</cp:lastModifiedBy>
  <dcterms:created xsi:type="dcterms:W3CDTF">2017-05-09T12:37:25Z</dcterms:created>
  <dcterms:modified xsi:type="dcterms:W3CDTF">2017-05-25T13:43:40Z</dcterms:modified>
</cp:coreProperties>
</file>